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<sst xmlns="http://schemas.openxmlformats.org/spreadsheetml/2006/main" count="35246" uniqueCount="2573">
  <si>
    <t>01_COD_V_LIV</t>
  </si>
  <si>
    <t>02_DESC_V_LIV</t>
  </si>
  <si>
    <t>03_CODICE_UFF</t>
  </si>
  <si>
    <t>04_DESCRIZIONE_UFF</t>
  </si>
  <si>
    <t>05_TIPO_DOC</t>
  </si>
  <si>
    <t>06_NUMERO_FAT</t>
  </si>
  <si>
    <t>07_DATA_FAT</t>
  </si>
  <si>
    <t>08_IMPORTO_FAT</t>
  </si>
  <si>
    <t>09_IMPORTO_FAT_VAR</t>
  </si>
  <si>
    <t>10_NUM_PROT_GEN</t>
  </si>
  <si>
    <t>11_DATA_ARRIVO</t>
  </si>
  <si>
    <t>12_NUMERO_PROT</t>
  </si>
  <si>
    <t>13_DATA_PROT_FAT</t>
  </si>
  <si>
    <t>14_DESCRIZIONE_SCAD</t>
  </si>
  <si>
    <t>15_SCADENZA_FAT</t>
  </si>
  <si>
    <t>16_CODICE_BEN</t>
  </si>
  <si>
    <t>17_RAGIONE_SOCIALE</t>
  </si>
  <si>
    <t>18_CODICE_FISCALE</t>
  </si>
  <si>
    <t>19_PARTITA_IVA</t>
  </si>
  <si>
    <t>20_CIG</t>
  </si>
  <si>
    <t>21_CUP</t>
  </si>
  <si>
    <t>22_ANNO_IMP</t>
  </si>
  <si>
    <t>23_NUMERO_IMP</t>
  </si>
  <si>
    <t>24_ANNO_SUBIMP</t>
  </si>
  <si>
    <t>25_NUMERO_SUBIMP</t>
  </si>
  <si>
    <t>26_NUMERO_LIQ</t>
  </si>
  <si>
    <t>27_DATA_LIQ</t>
  </si>
  <si>
    <t>28_IMPORTO_LIQ</t>
  </si>
  <si>
    <t>29_IVA_LIQ</t>
  </si>
  <si>
    <t>30_RITENUTE_IVA_LIQ</t>
  </si>
  <si>
    <t>31_IVA_DOPPIA_LIQ</t>
  </si>
  <si>
    <t>32_NUMERO_MAND</t>
  </si>
  <si>
    <t>33_DATA_MAND</t>
  </si>
  <si>
    <t>34_DATA_INVIO_MAND</t>
  </si>
  <si>
    <t>35_IMPORTO_MAND</t>
  </si>
  <si>
    <t>36_DATA_IN_DISTINTA</t>
  </si>
  <si>
    <t>37_DATA_PAGAMENTO</t>
  </si>
  <si>
    <t>38_IMPORTO_DOVUTO</t>
  </si>
  <si>
    <t>39_TRATTAMENTO_IVA</t>
  </si>
  <si>
    <t>Leasing operativo di mezzi di trasporto</t>
  </si>
  <si>
    <t/>
  </si>
  <si>
    <t>A20020171000006485</t>
  </si>
  <si>
    <t>27/10/2017</t>
  </si>
  <si>
    <t>24/11/2017</t>
  </si>
  <si>
    <t>29/11/2017</t>
  </si>
  <si>
    <t>60 Giorni - Data Protocollo - Fine Mese</t>
  </si>
  <si>
    <t>31/12/2017</t>
  </si>
  <si>
    <t>OLIVETTI S.P.A.</t>
  </si>
  <si>
    <t>02298700010</t>
  </si>
  <si>
    <t>5963954A86</t>
  </si>
  <si>
    <t>11/12/2017</t>
  </si>
  <si>
    <t>SP</t>
  </si>
  <si>
    <t>Noleggi di impianti e macchinari</t>
  </si>
  <si>
    <t>BKE59698</t>
  </si>
  <si>
    <t>30/10/2017</t>
  </si>
  <si>
    <t>09/11/2017</t>
  </si>
  <si>
    <t>14/11/2017</t>
  </si>
  <si>
    <t>17/01/2018</t>
  </si>
  <si>
    <t>BNP PARIBAS LEASE GROUP SA</t>
  </si>
  <si>
    <t>97081660157</t>
  </si>
  <si>
    <t>13455940158</t>
  </si>
  <si>
    <t>ZBC1E6C362</t>
  </si>
  <si>
    <t>21/11/2017</t>
  </si>
  <si>
    <t>Leasing operativo di attrezzature e macchinari</t>
  </si>
  <si>
    <t>Altre spese legali</t>
  </si>
  <si>
    <t>E 1</t>
  </si>
  <si>
    <t>15/09/2017</t>
  </si>
  <si>
    <t>18/09/2017</t>
  </si>
  <si>
    <t>15/10/2017</t>
  </si>
  <si>
    <t>LOY PAOLO</t>
  </si>
  <si>
    <t>LYOPNT49C28G113V</t>
  </si>
  <si>
    <t>00062760954</t>
  </si>
  <si>
    <t>04/10/2017</t>
  </si>
  <si>
    <t>Strumenti tecnico-specialistici non sanitari</t>
  </si>
  <si>
    <t>EL17-00081</t>
  </si>
  <si>
    <t>10/07/2017</t>
  </si>
  <si>
    <t>13/07/2017</t>
  </si>
  <si>
    <t>09/08/2017</t>
  </si>
  <si>
    <t>NEOS TECH S.R.L.</t>
  </si>
  <si>
    <t>09777010019</t>
  </si>
  <si>
    <t>Z891B8C7DB</t>
  </si>
  <si>
    <t>13/10/2017</t>
  </si>
  <si>
    <t>EL17-00111</t>
  </si>
  <si>
    <t>09/10/2017</t>
  </si>
  <si>
    <t>08/11/2017</t>
  </si>
  <si>
    <t>Altre spese per il personale n.a.c.</t>
  </si>
  <si>
    <t>E/132</t>
  </si>
  <si>
    <t>01/12/2017</t>
  </si>
  <si>
    <t>04/12/2017</t>
  </si>
  <si>
    <t>A.S.E.L. ASSOCIAZIONE SARDA ENTI LOCALI-</t>
  </si>
  <si>
    <t>80021430923</t>
  </si>
  <si>
    <t>03285230920</t>
  </si>
  <si>
    <t>12/12/2017</t>
  </si>
  <si>
    <t>Contratti di servizio di assistenza sociale residenziale e semiresidenziale</t>
  </si>
  <si>
    <t>E19</t>
  </si>
  <si>
    <t>13/09/2017</t>
  </si>
  <si>
    <t>19/09/2017</t>
  </si>
  <si>
    <t>HOSTEL RODIA SRL</t>
  </si>
  <si>
    <t>01143770954</t>
  </si>
  <si>
    <t>Z2F1FCCA4B</t>
  </si>
  <si>
    <t>16/10/2017</t>
  </si>
  <si>
    <t>Fabbricati ad uso scolastico</t>
  </si>
  <si>
    <t>E20</t>
  </si>
  <si>
    <t>10/04/2017</t>
  </si>
  <si>
    <t>12/04/2017</t>
  </si>
  <si>
    <t>10/05/2017</t>
  </si>
  <si>
    <t>DADO COSTRUZIONE DI LORENZO DAVIDE LACAS</t>
  </si>
  <si>
    <t>LCSLNZ68A12A662A</t>
  </si>
  <si>
    <t>01115600957</t>
  </si>
  <si>
    <t>66446678AA</t>
  </si>
  <si>
    <t>H14H14001500002</t>
  </si>
  <si>
    <t>Altri assegni e sussidi assistenziali</t>
  </si>
  <si>
    <t>Z7C1FCD53E</t>
  </si>
  <si>
    <t>Infrastrutture portuali e aeroportuali</t>
  </si>
  <si>
    <t>E40</t>
  </si>
  <si>
    <t>04/08/2017</t>
  </si>
  <si>
    <t>11/09/2017</t>
  </si>
  <si>
    <t>03/09/2017</t>
  </si>
  <si>
    <t>6888483BFD</t>
  </si>
  <si>
    <t>H15D1400010005</t>
  </si>
  <si>
    <t>14/12/2017</t>
  </si>
  <si>
    <t>Infrastrutture stradali</t>
  </si>
  <si>
    <t>E/95</t>
  </si>
  <si>
    <t>21/09/2017</t>
  </si>
  <si>
    <t>27/09/2017</t>
  </si>
  <si>
    <t>29/09/2017</t>
  </si>
  <si>
    <t>20/10/2017</t>
  </si>
  <si>
    <t>Giornali e riviste</t>
  </si>
  <si>
    <t>FATTPA 10_17</t>
  </si>
  <si>
    <t>02/09/2017</t>
  </si>
  <si>
    <t>12/09/2017</t>
  </si>
  <si>
    <t>LANGIU CRISTINA Rivendita Giornali</t>
  </si>
  <si>
    <t>LNGCST71H58G113I</t>
  </si>
  <si>
    <t>12/10/2017</t>
  </si>
  <si>
    <t>Altre spese per contratti di servizio pubblico</t>
  </si>
  <si>
    <t>06/11/2017</t>
  </si>
  <si>
    <t>07/11/2017</t>
  </si>
  <si>
    <t>06/12/2017</t>
  </si>
  <si>
    <t>ASSOCIAZIONE NEL SINIS - APS ASD</t>
  </si>
  <si>
    <t>90045290955</t>
  </si>
  <si>
    <t>01158390953</t>
  </si>
  <si>
    <t>6790533D17</t>
  </si>
  <si>
    <t>16/11/2017</t>
  </si>
  <si>
    <t>Contratti di servizio di assistenza sociale domiciliare</t>
  </si>
  <si>
    <t>FATTPA 107_17</t>
  </si>
  <si>
    <t>24/10/2017</t>
  </si>
  <si>
    <t>COOPERATIVA SOCIALE ONLUS A.R.L. L ASSIS</t>
  </si>
  <si>
    <t>00565240959</t>
  </si>
  <si>
    <t>FATTPA 110_17</t>
  </si>
  <si>
    <t>31/10/2017</t>
  </si>
  <si>
    <t>15/11/2017</t>
  </si>
  <si>
    <t>FATTPA 111_17</t>
  </si>
  <si>
    <t>02/11/2017</t>
  </si>
  <si>
    <t>FATTPA 11_17</t>
  </si>
  <si>
    <t>02/10/2017</t>
  </si>
  <si>
    <t>05/10/2017</t>
  </si>
  <si>
    <t>Beni immobili n.a.c.</t>
  </si>
  <si>
    <t>FATTPA 1_17</t>
  </si>
  <si>
    <t>10/10/2017</t>
  </si>
  <si>
    <t>03/11/2017</t>
  </si>
  <si>
    <t>CAPPELLINI  EMANUELA</t>
  </si>
  <si>
    <t>CPPMNL72L70H501N</t>
  </si>
  <si>
    <t>11726671008</t>
  </si>
  <si>
    <t>6963105804</t>
  </si>
  <si>
    <t>H19G17000000001</t>
  </si>
  <si>
    <t>Fabbricati ad uso commerciale</t>
  </si>
  <si>
    <t>05/09/2017</t>
  </si>
  <si>
    <t>08/09/2017</t>
  </si>
  <si>
    <t>VACCA  ALFREDO</t>
  </si>
  <si>
    <t>VCCLRD68M04G113Z</t>
  </si>
  <si>
    <t>01134830957</t>
  </si>
  <si>
    <t>ZC01CDE647</t>
  </si>
  <si>
    <t>H11B14000340002</t>
  </si>
  <si>
    <t>Incarichi professionali per la realizzazione di investimenti</t>
  </si>
  <si>
    <t>07/05/2017</t>
  </si>
  <si>
    <t>08/08/2017</t>
  </si>
  <si>
    <t>06/06/2017</t>
  </si>
  <si>
    <t>NARDI  RANIERO</t>
  </si>
  <si>
    <t>NRDRNR75M23G113F</t>
  </si>
  <si>
    <t>01168210951</t>
  </si>
  <si>
    <t>ZAD0E00C00</t>
  </si>
  <si>
    <t>IndennitÃ  ed altri compensi, esclusi i rimborsi spesa documentati per missione, corrisposti al personale a tempo determinato</t>
  </si>
  <si>
    <t>GIORGETTI CARLO DI GIORGETTI MARIA CRIST</t>
  </si>
  <si>
    <t>01041860402</t>
  </si>
  <si>
    <t>Z0D2088135</t>
  </si>
  <si>
    <t xml:space="preserve">Organi istituzionali dell'amministrazione - Rimborsi </t>
  </si>
  <si>
    <t>25/09/2017</t>
  </si>
  <si>
    <t>CUCCU  ELISA</t>
  </si>
  <si>
    <t>CCCLSE80E50B354R</t>
  </si>
  <si>
    <t>01158610954</t>
  </si>
  <si>
    <t>11/10/2017</t>
  </si>
  <si>
    <t>2+1 OFFICINA ARCHITETTURA</t>
  </si>
  <si>
    <t>03179690924</t>
  </si>
  <si>
    <t>7197245A74</t>
  </si>
  <si>
    <t>H11H1700070003</t>
  </si>
  <si>
    <t>28/11/2017</t>
  </si>
  <si>
    <t>20/09/2017</t>
  </si>
  <si>
    <t>26/09/2017</t>
  </si>
  <si>
    <t>BERTI  LUIGI</t>
  </si>
  <si>
    <t>BRTLGU66L20B354X</t>
  </si>
  <si>
    <t>02404030922</t>
  </si>
  <si>
    <t>05/12/2017</t>
  </si>
  <si>
    <t>LAZZARI  VALERIA</t>
  </si>
  <si>
    <t>LZZVLR67L70G721X</t>
  </si>
  <si>
    <t>01184080198</t>
  </si>
  <si>
    <t>F11D08000030003</t>
  </si>
  <si>
    <t>Altri beni e materiali di consumo n.a.c.</t>
  </si>
  <si>
    <t>29/08/2017</t>
  </si>
  <si>
    <t>30/08/2017</t>
  </si>
  <si>
    <t>BEST COSTRUZIONI SRL</t>
  </si>
  <si>
    <t>03640790923</t>
  </si>
  <si>
    <t>ZD61EDBEEC</t>
  </si>
  <si>
    <t>FATTPA 118_17</t>
  </si>
  <si>
    <t>30/11/2017</t>
  </si>
  <si>
    <t>FATTPA 119_17</t>
  </si>
  <si>
    <t>FATTPA 12_17</t>
  </si>
  <si>
    <t>03/01/2018</t>
  </si>
  <si>
    <t>FATTPA 135_17</t>
  </si>
  <si>
    <t>ARETE  DI GIUSEPPE TROPEA</t>
  </si>
  <si>
    <t>TRPGPP55R20C351X</t>
  </si>
  <si>
    <t>05144720876</t>
  </si>
  <si>
    <t>FATTPA 14_17</t>
  </si>
  <si>
    <t>BOTTEGA DEL LIBRO E NOVITA  SNC DI VIRDI</t>
  </si>
  <si>
    <t>00508210952</t>
  </si>
  <si>
    <t>25/10/2017</t>
  </si>
  <si>
    <t>ICAP SRL</t>
  </si>
  <si>
    <t>03279800928</t>
  </si>
  <si>
    <t>6376556479</t>
  </si>
  <si>
    <t>H17H14001590004</t>
  </si>
  <si>
    <t>20/11/2017</t>
  </si>
  <si>
    <t>FATTPA 152_17</t>
  </si>
  <si>
    <t>COOPERATIVA SOCIALE CO.A.G.I. ONLUS</t>
  </si>
  <si>
    <t>00547530956</t>
  </si>
  <si>
    <t>0000EMQWAY</t>
  </si>
  <si>
    <t>FATTPA 158_17</t>
  </si>
  <si>
    <t>22/11/2017</t>
  </si>
  <si>
    <t>ADALIA SOC.COOP.VA SOCIALE A R.L.</t>
  </si>
  <si>
    <t>01062190952</t>
  </si>
  <si>
    <t>701293268f</t>
  </si>
  <si>
    <t>13/12/2017</t>
  </si>
  <si>
    <t>FATTPA 16_17</t>
  </si>
  <si>
    <t>TECNOSEA COSTRUZIONI SRL</t>
  </si>
  <si>
    <t>01127270955</t>
  </si>
  <si>
    <t>5988799147</t>
  </si>
  <si>
    <t>H14H13000120002</t>
  </si>
  <si>
    <t>FATTPA 163_17</t>
  </si>
  <si>
    <t>16/12/2017</t>
  </si>
  <si>
    <t>z8f1ecb6ab</t>
  </si>
  <si>
    <t>Contratti di servizio di asilo nido</t>
  </si>
  <si>
    <t>FATTPA 164_17</t>
  </si>
  <si>
    <t>23/11/2017</t>
  </si>
  <si>
    <t>30 Giorni- Data Protocollo</t>
  </si>
  <si>
    <t>23/12/2017</t>
  </si>
  <si>
    <t>7098152C52</t>
  </si>
  <si>
    <t>H19D16000880002</t>
  </si>
  <si>
    <t>27/11/2017</t>
  </si>
  <si>
    <t>Impianti sportivi</t>
  </si>
  <si>
    <t>FATTPA 17_17</t>
  </si>
  <si>
    <t>LOI SALVATORE</t>
  </si>
  <si>
    <t>LOISVT70S28G113S</t>
  </si>
  <si>
    <t>01050290954</t>
  </si>
  <si>
    <t>Z831FA678D</t>
  </si>
  <si>
    <t>H11E14000580005</t>
  </si>
  <si>
    <t>Altri servizi diversi n.a.c.</t>
  </si>
  <si>
    <t>FATTPA 185_17</t>
  </si>
  <si>
    <t>03/10/2017</t>
  </si>
  <si>
    <t>06/10/2017</t>
  </si>
  <si>
    <t>01/04/2018</t>
  </si>
  <si>
    <t>LA MEMORIA STORICA SOC. COOP.</t>
  </si>
  <si>
    <t>00526270954</t>
  </si>
  <si>
    <t>01714420922</t>
  </si>
  <si>
    <t>690948603A</t>
  </si>
  <si>
    <t>FATTPA 186_17</t>
  </si>
  <si>
    <t>FATTPA 187_17</t>
  </si>
  <si>
    <t>FATTPA 188_17</t>
  </si>
  <si>
    <t>FATTPA 19_17</t>
  </si>
  <si>
    <t>24/12/2017</t>
  </si>
  <si>
    <t>6690162056</t>
  </si>
  <si>
    <t>H19D16000120002</t>
  </si>
  <si>
    <t>FATTPA 2_17</t>
  </si>
  <si>
    <t>01/11/2017</t>
  </si>
  <si>
    <t>Z050E5BAD8</t>
  </si>
  <si>
    <t>H12H11000010006</t>
  </si>
  <si>
    <t>Altre vie di comunicazione</t>
  </si>
  <si>
    <t>19/10/2017</t>
  </si>
  <si>
    <t>19/11/2017</t>
  </si>
  <si>
    <t>MANCA  VALERIO</t>
  </si>
  <si>
    <t>MNCVLR61M10E270B</t>
  </si>
  <si>
    <t>00637720954</t>
  </si>
  <si>
    <t>ZD112777B0</t>
  </si>
  <si>
    <t>27/07/2017</t>
  </si>
  <si>
    <t>30/07/2017</t>
  </si>
  <si>
    <t>01/08/2017</t>
  </si>
  <si>
    <t>LABOTER SNC</t>
  </si>
  <si>
    <t>00515880474</t>
  </si>
  <si>
    <t>FATTPA 220_17</t>
  </si>
  <si>
    <t>01/05/2018</t>
  </si>
  <si>
    <t>FATTPA 221_17</t>
  </si>
  <si>
    <t>FATTPA 22_17</t>
  </si>
  <si>
    <t>07/12/2017</t>
  </si>
  <si>
    <t>FATTPA 222_17</t>
  </si>
  <si>
    <t>FATTPA 223_17</t>
  </si>
  <si>
    <t>FATTPA 250_17</t>
  </si>
  <si>
    <t>30/05/2018</t>
  </si>
  <si>
    <t>FATTPA 251_17</t>
  </si>
  <si>
    <t>Trasferimenti correnti a altre Amministrazioni Locali n.a.c.</t>
  </si>
  <si>
    <t>FATTPA 25_17</t>
  </si>
  <si>
    <t>06/09/2017</t>
  </si>
  <si>
    <t>ASSOCIAZIONE CULTURALE IMAGO MUNDI</t>
  </si>
  <si>
    <t>02175490925</t>
  </si>
  <si>
    <t>Z2E1E673EE</t>
  </si>
  <si>
    <t>Organizzazione e partecipazione a manifestazioni e convegni</t>
  </si>
  <si>
    <t>20/07/2017</t>
  </si>
  <si>
    <t>31/07/2017</t>
  </si>
  <si>
    <t>08/10/2017</t>
  </si>
  <si>
    <t>CASA FAMIGLIA SOCIETA  COOPERATIVA SOCIA</t>
  </si>
  <si>
    <t>90008410954</t>
  </si>
  <si>
    <t>00586360950</t>
  </si>
  <si>
    <t>ZE01CCDC5F</t>
  </si>
  <si>
    <t>FATTPA 252_17</t>
  </si>
  <si>
    <t>FATTPA 253_17</t>
  </si>
  <si>
    <t>FATTPA 29_17</t>
  </si>
  <si>
    <t>01/09/2017</t>
  </si>
  <si>
    <t>04/09/2017</t>
  </si>
  <si>
    <t>01/10/2017</t>
  </si>
  <si>
    <t xml:space="preserve">COOP. SOC. ZEROCENTO A.R.L. </t>
  </si>
  <si>
    <t>00647550953</t>
  </si>
  <si>
    <t>FATTPA 30_17</t>
  </si>
  <si>
    <t>02/03/2017</t>
  </si>
  <si>
    <t>16/03/2017</t>
  </si>
  <si>
    <t>z8b1b0904f</t>
  </si>
  <si>
    <t>FATTPA 305_17</t>
  </si>
  <si>
    <t>17/10/2017</t>
  </si>
  <si>
    <t>UNI IT SRL</t>
  </si>
  <si>
    <t>01827210228</t>
  </si>
  <si>
    <t>ZF91F22CF4</t>
  </si>
  <si>
    <t>Mobili e arredi n.a.c.</t>
  </si>
  <si>
    <t>FATTPA 31_17</t>
  </si>
  <si>
    <t>FULGHERI IMPIANTI SRL</t>
  </si>
  <si>
    <t>01190320950</t>
  </si>
  <si>
    <t>Z092111F2A</t>
  </si>
  <si>
    <t>FATTPA 3_17</t>
  </si>
  <si>
    <t xml:space="preserve">FONDAZIONE  SA SARTIGLIA </t>
  </si>
  <si>
    <t>01096000953</t>
  </si>
  <si>
    <t>ZAE200AE5D</t>
  </si>
  <si>
    <t>FATTPA 32_17</t>
  </si>
  <si>
    <t>z791bf8af9</t>
  </si>
  <si>
    <t>Manutenzione ordinaria e riparazioni di mezzi di trasporto ad uso civile, di sicurezza e ordine pubblico</t>
  </si>
  <si>
    <t>FATTPA 35_17</t>
  </si>
  <si>
    <t>CENTRO REVISIONI ORISTANESE SRL</t>
  </si>
  <si>
    <t>00718320955</t>
  </si>
  <si>
    <t>FATTPA 41_17</t>
  </si>
  <si>
    <t>29/12/2017</t>
  </si>
  <si>
    <t>02/12/2017</t>
  </si>
  <si>
    <t>Fabbricati Ospedalieri e altre strutture sanitarie</t>
  </si>
  <si>
    <t>FATTPA 4_17</t>
  </si>
  <si>
    <t>04/07/2017</t>
  </si>
  <si>
    <t>GEOSARDINYA SRL</t>
  </si>
  <si>
    <t>01104970957</t>
  </si>
  <si>
    <t>Z131F02610</t>
  </si>
  <si>
    <t>H16H16J17000</t>
  </si>
  <si>
    <t>Altre spese correnti n.a.c.</t>
  </si>
  <si>
    <t>PELUSO  GIOVANNI</t>
  </si>
  <si>
    <t>PLSGNN76M07G793G</t>
  </si>
  <si>
    <t>04389370653</t>
  </si>
  <si>
    <t>18/10/2017</t>
  </si>
  <si>
    <t>10/11/2017</t>
  </si>
  <si>
    <t>24/07/2017</t>
  </si>
  <si>
    <t>25/07/2017</t>
  </si>
  <si>
    <t>26/07/2017</t>
  </si>
  <si>
    <t>MASALA  GIAN BATTISTA</t>
  </si>
  <si>
    <t>MSLGBT64D07L219Q</t>
  </si>
  <si>
    <t>00709760953</t>
  </si>
  <si>
    <t>FATTPA 42_17</t>
  </si>
  <si>
    <t>Marci e Faedda s.r.l.</t>
  </si>
  <si>
    <t>03599080920</t>
  </si>
  <si>
    <t>6831938596</t>
  </si>
  <si>
    <t>FATTPA 46_17</t>
  </si>
  <si>
    <t>29/10/2017</t>
  </si>
  <si>
    <t xml:space="preserve">LA FORMAZIONE DI FRANCESCA PAOLA SCHIRO </t>
  </si>
  <si>
    <t>SCHFNC52D47B354T</t>
  </si>
  <si>
    <t>02963140922</t>
  </si>
  <si>
    <t>FATTPA 5_17</t>
  </si>
  <si>
    <t>Tipolitografia ATZEI  di Atzei Gianfranc</t>
  </si>
  <si>
    <t>00091380956</t>
  </si>
  <si>
    <t>ZE620307C7</t>
  </si>
  <si>
    <t>FATTPA 54_17</t>
  </si>
  <si>
    <t>21/10/2017</t>
  </si>
  <si>
    <t>PIRASTU CESARE AUTORIPARAZIONI</t>
  </si>
  <si>
    <t>00083150953</t>
  </si>
  <si>
    <t>ZBE1C4EC80</t>
  </si>
  <si>
    <t>Spese legali per esproprio</t>
  </si>
  <si>
    <t>FATTPA 55_17</t>
  </si>
  <si>
    <t>TAMASSIA  LUCA</t>
  </si>
  <si>
    <t>TMSLCU55M05F257Z</t>
  </si>
  <si>
    <t>03002220360</t>
  </si>
  <si>
    <t>ZA62097080</t>
  </si>
  <si>
    <t>FATTPA 6_17</t>
  </si>
  <si>
    <t>Altri materiali tecnico-specialistici non sanitari</t>
  </si>
  <si>
    <t>Z6920679D8</t>
  </si>
  <si>
    <t>FATTPA 69_17</t>
  </si>
  <si>
    <t>13/06/2017</t>
  </si>
  <si>
    <t>14/06/2017</t>
  </si>
  <si>
    <t>FEE ITALIA ONLUS</t>
  </si>
  <si>
    <t>04023481007</t>
  </si>
  <si>
    <t>ZAC1ED3329</t>
  </si>
  <si>
    <t>25/08/2017</t>
  </si>
  <si>
    <t>FATTPA 7_17</t>
  </si>
  <si>
    <t>04/06/2017</t>
  </si>
  <si>
    <t>DEMURO  STEFANO</t>
  </si>
  <si>
    <t>DMRSFN67E17B354M</t>
  </si>
  <si>
    <t>02419530924</t>
  </si>
  <si>
    <t>Z441BC4FE1</t>
  </si>
  <si>
    <t>H11H13001080001</t>
  </si>
  <si>
    <t>FATTPA 730_17</t>
  </si>
  <si>
    <t>DIRITTOITALIA.IT SRL</t>
  </si>
  <si>
    <t>02516070618</t>
  </si>
  <si>
    <t>FATTPA 75_17</t>
  </si>
  <si>
    <t>WRITE SYSTEM S.R.L.</t>
  </si>
  <si>
    <t>06135630728</t>
  </si>
  <si>
    <t>ZDE160BA42</t>
  </si>
  <si>
    <t>FATTPA 77_17</t>
  </si>
  <si>
    <t>19/08/2017</t>
  </si>
  <si>
    <t>EUREL INFORMATICA SPA</t>
  </si>
  <si>
    <t>07347030582</t>
  </si>
  <si>
    <t>01753841004</t>
  </si>
  <si>
    <t>ZE41F5861B</t>
  </si>
  <si>
    <t>Carta, cancelleria e stampati</t>
  </si>
  <si>
    <t>FATTPA 8_16</t>
  </si>
  <si>
    <t>09/12/2016</t>
  </si>
  <si>
    <t>FATTPA 8_17</t>
  </si>
  <si>
    <t>28/09/2017</t>
  </si>
  <si>
    <t>PERRA PIERPAOLO</t>
  </si>
  <si>
    <t>PRRPPL61T23G113G</t>
  </si>
  <si>
    <t>04851440489</t>
  </si>
  <si>
    <t>FATTPA 87_17</t>
  </si>
  <si>
    <t>FATTPA 89_17</t>
  </si>
  <si>
    <t>07/09/2017</t>
  </si>
  <si>
    <t>FATTPA 90_17</t>
  </si>
  <si>
    <t>FATTPA 9_17</t>
  </si>
  <si>
    <t>FATTPA 95_17</t>
  </si>
  <si>
    <t>FATTPA 97_17</t>
  </si>
  <si>
    <t>FATTPA 98_17</t>
  </si>
  <si>
    <t>Patrocinio legale</t>
  </si>
  <si>
    <t>FELE7</t>
  </si>
  <si>
    <t>BIOLCHINI  MARIO</t>
  </si>
  <si>
    <t>BLCMRA63S23G113L</t>
  </si>
  <si>
    <t>02279100925</t>
  </si>
  <si>
    <t xml:space="preserve">Carburanti, combustibili e lubrificanti </t>
  </si>
  <si>
    <t>I7305133</t>
  </si>
  <si>
    <t>23/08/2017</t>
  </si>
  <si>
    <t>SOCIETA' TOTALERG S.P.A.</t>
  </si>
  <si>
    <t>00051570893</t>
  </si>
  <si>
    <t>ZEE1D91DB9</t>
  </si>
  <si>
    <t>I7334622</t>
  </si>
  <si>
    <t>31/08/2017</t>
  </si>
  <si>
    <t>I7368906</t>
  </si>
  <si>
    <t>30/09/2017</t>
  </si>
  <si>
    <t>26/11/2017</t>
  </si>
  <si>
    <t>I7424857</t>
  </si>
  <si>
    <t>13/11/2017</t>
  </si>
  <si>
    <t>28/12/2017</t>
  </si>
  <si>
    <t>I7462469</t>
  </si>
  <si>
    <t>19/01/2018</t>
  </si>
  <si>
    <t>PA02-2017</t>
  </si>
  <si>
    <t>17/09/2017</t>
  </si>
  <si>
    <t>LODDI  ELENA</t>
  </si>
  <si>
    <t>LDDLNE79R63G113G</t>
  </si>
  <si>
    <t>01213860958</t>
  </si>
  <si>
    <t>PA115</t>
  </si>
  <si>
    <t>16/06/2017</t>
  </si>
  <si>
    <t>14/07/2017</t>
  </si>
  <si>
    <t>COOPERATIVA SOCIALE GIUBILEO 2000</t>
  </si>
  <si>
    <t>01021320955</t>
  </si>
  <si>
    <t>PA116</t>
  </si>
  <si>
    <t>PA/13/2017</t>
  </si>
  <si>
    <t>27/12/2017</t>
  </si>
  <si>
    <t>MURA MARCELLO-RIPARAZIONI</t>
  </si>
  <si>
    <t>MRUMCL71P25G113Z</t>
  </si>
  <si>
    <t>00646920959</t>
  </si>
  <si>
    <t>Z4320aa428</t>
  </si>
  <si>
    <t>PA142</t>
  </si>
  <si>
    <t>21/08/2017</t>
  </si>
  <si>
    <t>PA143</t>
  </si>
  <si>
    <t>PA152</t>
  </si>
  <si>
    <t>PA157</t>
  </si>
  <si>
    <t>26/10/2017</t>
  </si>
  <si>
    <t>PA158</t>
  </si>
  <si>
    <t>PA160</t>
  </si>
  <si>
    <t>PA164</t>
  </si>
  <si>
    <t>07/10/2017</t>
  </si>
  <si>
    <t>PA165</t>
  </si>
  <si>
    <t>PA166</t>
  </si>
  <si>
    <t>PA168</t>
  </si>
  <si>
    <t>PA171</t>
  </si>
  <si>
    <t>PA172</t>
  </si>
  <si>
    <t>PA173</t>
  </si>
  <si>
    <t>PA174</t>
  </si>
  <si>
    <t>PA175</t>
  </si>
  <si>
    <t>PA177</t>
  </si>
  <si>
    <t>PA193</t>
  </si>
  <si>
    <t>PA194</t>
  </si>
  <si>
    <t>25/11/2017</t>
  </si>
  <si>
    <t>25/12/2017</t>
  </si>
  <si>
    <t>PA196</t>
  </si>
  <si>
    <t>PA205</t>
  </si>
  <si>
    <t>05/01/2018</t>
  </si>
  <si>
    <t>PA206</t>
  </si>
  <si>
    <t>PA7</t>
  </si>
  <si>
    <t>22/09/2017</t>
  </si>
  <si>
    <t>24/09/2017</t>
  </si>
  <si>
    <t>22/10/2017</t>
  </si>
  <si>
    <t>TECNOVERDE GARDEN S.R.L.</t>
  </si>
  <si>
    <t>01705240909</t>
  </si>
  <si>
    <t>Z841FC2BD1</t>
  </si>
  <si>
    <t>Altri servizi ausiliari n.a.c.</t>
  </si>
  <si>
    <t>PA73</t>
  </si>
  <si>
    <t>25/05/2017</t>
  </si>
  <si>
    <t>12/05/2017</t>
  </si>
  <si>
    <t>PA85</t>
  </si>
  <si>
    <t>05/05/2017</t>
  </si>
  <si>
    <t>PA96</t>
  </si>
  <si>
    <t>17/05/2017</t>
  </si>
  <si>
    <t>P84</t>
  </si>
  <si>
    <t>17/11/2017</t>
  </si>
  <si>
    <t>GRAFFITISHOP - Pluss srl</t>
  </si>
  <si>
    <t>02225020185</t>
  </si>
  <si>
    <t>Z3820C0EE8</t>
  </si>
  <si>
    <t>Utenze e canoni per altri servizi n.a.c.</t>
  </si>
  <si>
    <t>S000014</t>
  </si>
  <si>
    <t>31/03/2017</t>
  </si>
  <si>
    <t>30/04/2017</t>
  </si>
  <si>
    <t>RECUPERI GENERALI MEDITERRANEI S.R.L.</t>
  </si>
  <si>
    <t>02058350907</t>
  </si>
  <si>
    <t>S000020</t>
  </si>
  <si>
    <t>31/05/2017</t>
  </si>
  <si>
    <t>S000039</t>
  </si>
  <si>
    <t>ZEB1DBF371</t>
  </si>
  <si>
    <t>S000046</t>
  </si>
  <si>
    <t>S000049</t>
  </si>
  <si>
    <t>S000056</t>
  </si>
  <si>
    <t>Contributi per asili nido e strutture sportive, ricreative o di vacanza messe a disposizione dei lavoratori dipendenti e delle loro famiglie e altre spese per il benessere del personale</t>
  </si>
  <si>
    <t>VL17604606</t>
  </si>
  <si>
    <t>SODEXO MOTIVATION SOLUTIONS ITALIA S.R.L</t>
  </si>
  <si>
    <t>05892970152</t>
  </si>
  <si>
    <t>6710109D1B</t>
  </si>
  <si>
    <t>Buoni pasto</t>
  </si>
  <si>
    <t>V2/582628</t>
  </si>
  <si>
    <t>ERREBIAN</t>
  </si>
  <si>
    <t>08397890586</t>
  </si>
  <si>
    <t>ZA7200AC7A</t>
  </si>
  <si>
    <t>V2/583705</t>
  </si>
  <si>
    <t>23/10/2017</t>
  </si>
  <si>
    <t>ZBF1F20E9D</t>
  </si>
  <si>
    <t>V2/596512</t>
  </si>
  <si>
    <t>Z6220D7C2D</t>
  </si>
  <si>
    <t>V2/596513</t>
  </si>
  <si>
    <t>Z2620DED6D</t>
  </si>
  <si>
    <t>XML/2/2017</t>
  </si>
  <si>
    <t>30/12/2017</t>
  </si>
  <si>
    <t>ECO SILAM S.R.L.</t>
  </si>
  <si>
    <t>02054560921</t>
  </si>
  <si>
    <t>Z4A205BA24</t>
  </si>
  <si>
    <t>00000017/11/2017</t>
  </si>
  <si>
    <t>04/11/2017</t>
  </si>
  <si>
    <t>O.V.I.M.A.T. SRL</t>
  </si>
  <si>
    <t>03469150589</t>
  </si>
  <si>
    <t>01200721007</t>
  </si>
  <si>
    <t>Z6F20243F7</t>
  </si>
  <si>
    <t>0000002/E</t>
  </si>
  <si>
    <t>16/09/2017</t>
  </si>
  <si>
    <t>AUTOCARROZZERIA FABRIZIO CONTU &amp; F.LLI S</t>
  </si>
  <si>
    <t>00573920956</t>
  </si>
  <si>
    <t>Z9C1F9443A</t>
  </si>
  <si>
    <t>Vestiario</t>
  </si>
  <si>
    <t>0000003</t>
  </si>
  <si>
    <t>10/12/2017</t>
  </si>
  <si>
    <t>SALVADEGO SERENELLA</t>
  </si>
  <si>
    <t>SLVSNL59R51F980W</t>
  </si>
  <si>
    <t>00580740959</t>
  </si>
  <si>
    <t>0000006</t>
  </si>
  <si>
    <t>TRE EMME RIPARAZIONE ELETTROUTENSILI</t>
  </si>
  <si>
    <t>01023810953</t>
  </si>
  <si>
    <t>ZD320B98DE</t>
  </si>
  <si>
    <t>WIN SERIGRAPH SOCIETA  COOPERATIVA</t>
  </si>
  <si>
    <t>01087960959</t>
  </si>
  <si>
    <t>Z161EBEF60</t>
  </si>
  <si>
    <t>0000008/E</t>
  </si>
  <si>
    <t>12/01/2018</t>
  </si>
  <si>
    <t>FODDE TARCISIO ANGELO</t>
  </si>
  <si>
    <t>FDDTCS42L05G113D</t>
  </si>
  <si>
    <t>00036200954</t>
  </si>
  <si>
    <t>Z8F1E8ECFC</t>
  </si>
  <si>
    <t>Opere per la sistemazione del suolo</t>
  </si>
  <si>
    <t>000005-2017-FE</t>
  </si>
  <si>
    <t>DEIAS  LUIGI</t>
  </si>
  <si>
    <t>DSELGU66S28I743O</t>
  </si>
  <si>
    <t>00706050952</t>
  </si>
  <si>
    <t>ZD21E76B17</t>
  </si>
  <si>
    <t>000006</t>
  </si>
  <si>
    <t>16/01/2017</t>
  </si>
  <si>
    <t>07/02/2017</t>
  </si>
  <si>
    <t>10/02/2017</t>
  </si>
  <si>
    <t>16/02/2017</t>
  </si>
  <si>
    <t>CONSORZIO INDUSTRIALE PROVINCIALE ORISTA</t>
  </si>
  <si>
    <t>00087530952</t>
  </si>
  <si>
    <t>Altri beni e prodotti sanitari n.a.c.</t>
  </si>
  <si>
    <t>000008-2017-PA</t>
  </si>
  <si>
    <t>MELIS EPIFANIA S.N.C. DI ECCA JOHN DAVID</t>
  </si>
  <si>
    <t>00552860959</t>
  </si>
  <si>
    <t>Z481DBF1AB</t>
  </si>
  <si>
    <t>000009-2017-PA</t>
  </si>
  <si>
    <t>000016-2017-FE</t>
  </si>
  <si>
    <t>MULARGIA EFISIO &amp; FIGLIO SNC</t>
  </si>
  <si>
    <t>00686400953</t>
  </si>
  <si>
    <t>Z0C1B9073B</t>
  </si>
  <si>
    <t>000019-2017-FE</t>
  </si>
  <si>
    <t>000020</t>
  </si>
  <si>
    <t>18/01/2017</t>
  </si>
  <si>
    <t>Noleggi di mezzi di trasporto</t>
  </si>
  <si>
    <t>0000201730008631</t>
  </si>
  <si>
    <t>06/07/2017</t>
  </si>
  <si>
    <t>07/07/2017</t>
  </si>
  <si>
    <t>11/07/2017</t>
  </si>
  <si>
    <t>LEASYS S.P.A.</t>
  </si>
  <si>
    <t>06714021000</t>
  </si>
  <si>
    <t>6187680B0F</t>
  </si>
  <si>
    <t>.</t>
  </si>
  <si>
    <t>0000201730009986</t>
  </si>
  <si>
    <t>03/08/2017</t>
  </si>
  <si>
    <t>05/08/2017</t>
  </si>
  <si>
    <t>17/08/2017</t>
  </si>
  <si>
    <t>0000201730010928</t>
  </si>
  <si>
    <t>14/09/2017</t>
  </si>
  <si>
    <t>0000201730011889</t>
  </si>
  <si>
    <t>0000201730013434</t>
  </si>
  <si>
    <t>000020-2017-FE</t>
  </si>
  <si>
    <t xml:space="preserve">Contratti di servizio per la lotta al randagismo </t>
  </si>
  <si>
    <t>000020-2017-PA</t>
  </si>
  <si>
    <t>PIRAS  SANDRO - CANILE RIFUGIO</t>
  </si>
  <si>
    <t>PRSSDR57T09G113N</t>
  </si>
  <si>
    <t>00691990956</t>
  </si>
  <si>
    <t>68907288A0</t>
  </si>
  <si>
    <t>000021-2017-PA</t>
  </si>
  <si>
    <t>Altri trasferimenti a famiglie n.a.c.</t>
  </si>
  <si>
    <t>24/05/2017</t>
  </si>
  <si>
    <t>30/05/2017</t>
  </si>
  <si>
    <t>23/06/2017</t>
  </si>
  <si>
    <t>CASULA  FABRIZIO</t>
  </si>
  <si>
    <t>CSLFRZ73D17H118H</t>
  </si>
  <si>
    <t>03087370924</t>
  </si>
  <si>
    <t>Z9C1EAAE9A</t>
  </si>
  <si>
    <t>000022-2017-FE</t>
  </si>
  <si>
    <t>08/12/2017</t>
  </si>
  <si>
    <t>Z7C1DD2ABA</t>
  </si>
  <si>
    <t>000022-2017-PA</t>
  </si>
  <si>
    <t>Fabbricati ad uso abitativo</t>
  </si>
  <si>
    <t>EDITCOM SRL</t>
  </si>
  <si>
    <t>01030000952</t>
  </si>
  <si>
    <t>ZEB1FC71BD</t>
  </si>
  <si>
    <t>000024-2017-FE</t>
  </si>
  <si>
    <t>000024-2017-PA</t>
  </si>
  <si>
    <t>Z38204E182</t>
  </si>
  <si>
    <t>000025</t>
  </si>
  <si>
    <t>23/02/2017</t>
  </si>
  <si>
    <t>25/03/2017</t>
  </si>
  <si>
    <t>CONS.NUCLEO INDUSTRIALIZZAZIONE DELL ORI</t>
  </si>
  <si>
    <t>80003430958</t>
  </si>
  <si>
    <t>000027-2017-PA</t>
  </si>
  <si>
    <t>000029-2017-PA</t>
  </si>
  <si>
    <t>000032-2017-PA</t>
  </si>
  <si>
    <t>Contratti di servizio di trasporto scolastico</t>
  </si>
  <si>
    <t>0000328</t>
  </si>
  <si>
    <t>DITTA FARA ANTONIO GIAN FRANCO</t>
  </si>
  <si>
    <t>FRANNG51E15G740F</t>
  </si>
  <si>
    <t>00099790958</t>
  </si>
  <si>
    <t>6362893997</t>
  </si>
  <si>
    <t>H19G13000270002</t>
  </si>
  <si>
    <t>Cimiteri</t>
  </si>
  <si>
    <t>000036-2017-E</t>
  </si>
  <si>
    <t>GHIACCIO SRL UNIPERSONALE</t>
  </si>
  <si>
    <t>01200780953</t>
  </si>
  <si>
    <t>6582180AC2</t>
  </si>
  <si>
    <t>H14E1400173004</t>
  </si>
  <si>
    <t>0000365</t>
  </si>
  <si>
    <t>0000398</t>
  </si>
  <si>
    <t>6809769F23</t>
  </si>
  <si>
    <t>H19D160088002</t>
  </si>
  <si>
    <t>000040-2017-pauno</t>
  </si>
  <si>
    <t>CASA PROTETTA SACRO CUORE</t>
  </si>
  <si>
    <t>01145170955</t>
  </si>
  <si>
    <t>Z4A1CCDE1A</t>
  </si>
  <si>
    <t>000045</t>
  </si>
  <si>
    <t>14/03/2017</t>
  </si>
  <si>
    <t>27/03/2017</t>
  </si>
  <si>
    <t>26/04/2017</t>
  </si>
  <si>
    <t>000074</t>
  </si>
  <si>
    <t>13/04/2017</t>
  </si>
  <si>
    <t>02/05/2017</t>
  </si>
  <si>
    <t>000100</t>
  </si>
  <si>
    <t>16/05/2017</t>
  </si>
  <si>
    <t>18/05/2017</t>
  </si>
  <si>
    <t>22/05/2017</t>
  </si>
  <si>
    <t>21/06/2017</t>
  </si>
  <si>
    <t>0001106313</t>
  </si>
  <si>
    <t>28/02/2017</t>
  </si>
  <si>
    <t>09/03/2017</t>
  </si>
  <si>
    <t>MAGGIOLI  S.P.A.</t>
  </si>
  <si>
    <t>06188330150</t>
  </si>
  <si>
    <t>02066400405</t>
  </si>
  <si>
    <t>Z8D1CC30F8</t>
  </si>
  <si>
    <t>Altre prestazioni professionali e specialistiche n.a.c.</t>
  </si>
  <si>
    <t>0001120298</t>
  </si>
  <si>
    <t>30/06/2017</t>
  </si>
  <si>
    <t>06/08/2017</t>
  </si>
  <si>
    <t>55810869DB</t>
  </si>
  <si>
    <t>0001120849</t>
  </si>
  <si>
    <t>10/08/2017</t>
  </si>
  <si>
    <t>0001122788</t>
  </si>
  <si>
    <t>0001123147</t>
  </si>
  <si>
    <t>0001124695</t>
  </si>
  <si>
    <t>0001124696</t>
  </si>
  <si>
    <t>71182158d6</t>
  </si>
  <si>
    <t>0001125065</t>
  </si>
  <si>
    <t>71182158D6</t>
  </si>
  <si>
    <t>0001128063</t>
  </si>
  <si>
    <t>0001128426</t>
  </si>
  <si>
    <t>0001131353</t>
  </si>
  <si>
    <t>0001131749</t>
  </si>
  <si>
    <t>000123</t>
  </si>
  <si>
    <t>12/07/2017</t>
  </si>
  <si>
    <t>000145</t>
  </si>
  <si>
    <t>17/07/2017</t>
  </si>
  <si>
    <t>000163</t>
  </si>
  <si>
    <t>000172-2017-FE</t>
  </si>
  <si>
    <t>04/01/2018</t>
  </si>
  <si>
    <t>FINANZA LOCALE MANAGEMENT SRL</t>
  </si>
  <si>
    <t>01541190508</t>
  </si>
  <si>
    <t>000183</t>
  </si>
  <si>
    <t>Gestione e manutenzione applicazioni</t>
  </si>
  <si>
    <t>0002100819</t>
  </si>
  <si>
    <t>25/01/2017</t>
  </si>
  <si>
    <t>31/01/2017</t>
  </si>
  <si>
    <t>ZDA176D959</t>
  </si>
  <si>
    <t>Licenze d'uso per software</t>
  </si>
  <si>
    <t>Equipaggiamento</t>
  </si>
  <si>
    <t>0002123875</t>
  </si>
  <si>
    <t>ZF41A8CACE</t>
  </si>
  <si>
    <t>0002126252</t>
  </si>
  <si>
    <t>0002129377</t>
  </si>
  <si>
    <t>0002129538</t>
  </si>
  <si>
    <t>0002131235</t>
  </si>
  <si>
    <t>0002131404</t>
  </si>
  <si>
    <t>0002131787</t>
  </si>
  <si>
    <t>ZC71E6D122</t>
  </si>
  <si>
    <t>0002133687</t>
  </si>
  <si>
    <t>0002135249</t>
  </si>
  <si>
    <t>ZF21EC58C1</t>
  </si>
  <si>
    <t>0002136139</t>
  </si>
  <si>
    <t>0002136312</t>
  </si>
  <si>
    <t>0002140888</t>
  </si>
  <si>
    <t>0002141069</t>
  </si>
  <si>
    <t>000228</t>
  </si>
  <si>
    <t>000328</t>
  </si>
  <si>
    <t>POLO TERMICA S.R.L.</t>
  </si>
  <si>
    <t>00453960957</t>
  </si>
  <si>
    <t>ZE31C03A9D</t>
  </si>
  <si>
    <t>000329</t>
  </si>
  <si>
    <t>000330</t>
  </si>
  <si>
    <t>0005962377</t>
  </si>
  <si>
    <t>ZD21FCB489</t>
  </si>
  <si>
    <t>Pubblicazioni</t>
  </si>
  <si>
    <t>0005962378</t>
  </si>
  <si>
    <t>ZF41FDBD9A</t>
  </si>
  <si>
    <t>000809</t>
  </si>
  <si>
    <t>MANCA ANDREA AUTOTRASPORTI</t>
  </si>
  <si>
    <t>MNCNDR66H21G113X</t>
  </si>
  <si>
    <t>00682760954</t>
  </si>
  <si>
    <t>Z641FB3AD2</t>
  </si>
  <si>
    <t>000810</t>
  </si>
  <si>
    <t>000818</t>
  </si>
  <si>
    <t>Z2D1B51B4D</t>
  </si>
  <si>
    <t>000827PA</t>
  </si>
  <si>
    <t>FATICONI SPA</t>
  </si>
  <si>
    <t>01117510923</t>
  </si>
  <si>
    <t>Z551F138BC</t>
  </si>
  <si>
    <t>Periferiche</t>
  </si>
  <si>
    <t>006/PA</t>
  </si>
  <si>
    <t>29/05/2017</t>
  </si>
  <si>
    <t>29/06/2017</t>
  </si>
  <si>
    <t>F.D.G. DI COLLU S.R.L</t>
  </si>
  <si>
    <t>03146620921</t>
  </si>
  <si>
    <t>Z1D1C55A0F</t>
  </si>
  <si>
    <t>007-2017PA</t>
  </si>
  <si>
    <t>ISTERRE S.R.L. IMPRESA SOCIALE</t>
  </si>
  <si>
    <t>03549870925</t>
  </si>
  <si>
    <t>Z7C203C7D0</t>
  </si>
  <si>
    <t>01</t>
  </si>
  <si>
    <t>S.C.E. PROJECT S.R.L.</t>
  </si>
  <si>
    <t>05170530967</t>
  </si>
  <si>
    <t>01/PA</t>
  </si>
  <si>
    <t>09/09/2017</t>
  </si>
  <si>
    <t>PUNTO IMPIANTI DI NICCOLAI ANDREA E RUGG</t>
  </si>
  <si>
    <t>01134980950</t>
  </si>
  <si>
    <t>Spese non andate a buon fine</t>
  </si>
  <si>
    <t>01PA</t>
  </si>
  <si>
    <t>16/11/2016</t>
  </si>
  <si>
    <t>SANNA ALFREDO</t>
  </si>
  <si>
    <t>SNNLRD58M20L321Z</t>
  </si>
  <si>
    <t>00579680950</t>
  </si>
  <si>
    <t>19/06/2017</t>
  </si>
  <si>
    <t>01/2017</t>
  </si>
  <si>
    <t>ATENA  ROSSANA</t>
  </si>
  <si>
    <t>TNARSN73H65G942G</t>
  </si>
  <si>
    <t>01566570766</t>
  </si>
  <si>
    <t>696337787a</t>
  </si>
  <si>
    <t>h19d17000110001</t>
  </si>
  <si>
    <t>02- PA</t>
  </si>
  <si>
    <t>19/07/2017</t>
  </si>
  <si>
    <t>02/EL</t>
  </si>
  <si>
    <t>PAU DONATELLA</t>
  </si>
  <si>
    <t>PAUDTL62E43G113U</t>
  </si>
  <si>
    <t>00644980955</t>
  </si>
  <si>
    <t>02/PA</t>
  </si>
  <si>
    <t>PHOTO EXPRESS DI PIRRI SALVATORE</t>
  </si>
  <si>
    <t>PRRSVT64P23L006D</t>
  </si>
  <si>
    <t>01012220917</t>
  </si>
  <si>
    <t>ZF41E42B03</t>
  </si>
  <si>
    <t>02PA</t>
  </si>
  <si>
    <t>14/12/2016</t>
  </si>
  <si>
    <t>020/PA/2017</t>
  </si>
  <si>
    <t>21/07/2017</t>
  </si>
  <si>
    <t>SINERGIE-SOCIET_ COOPERATIVA SOCIALE-ONL</t>
  </si>
  <si>
    <t>02385000928</t>
  </si>
  <si>
    <t>Beni per consultazioni elettorali</t>
  </si>
  <si>
    <t>02516</t>
  </si>
  <si>
    <t>15/03/2017</t>
  </si>
  <si>
    <t>15/04/2017</t>
  </si>
  <si>
    <t>GRAFICHE GASPARI S.R.L.</t>
  </si>
  <si>
    <t>00089070403</t>
  </si>
  <si>
    <t>Z8B1D9B095</t>
  </si>
  <si>
    <t>026/PA/2017</t>
  </si>
  <si>
    <t>03 PA</t>
  </si>
  <si>
    <t>23/12/2016</t>
  </si>
  <si>
    <t>20/06/2017</t>
  </si>
  <si>
    <t>030/PA/2017</t>
  </si>
  <si>
    <t>Altre spese per relazioni pubbliche, convegni e mostre, pubblicitÃ  n.a.c</t>
  </si>
  <si>
    <t>04/PA</t>
  </si>
  <si>
    <t>EREDI EGIDIO PUGGIONI  DI PUGGIONI CINZI</t>
  </si>
  <si>
    <t>01106300955</t>
  </si>
  <si>
    <t>Z411FA89BA</t>
  </si>
  <si>
    <t>04/000005</t>
  </si>
  <si>
    <t>05/07/2017</t>
  </si>
  <si>
    <t>EURODEMOLIZIONE E RACCOLTA ECOLOGICA S.R</t>
  </si>
  <si>
    <t>00843070913</t>
  </si>
  <si>
    <t>Z1F1F35716</t>
  </si>
  <si>
    <t>05/E</t>
  </si>
  <si>
    <t>11/11/2017</t>
  </si>
  <si>
    <t>OASI FRANCESCANA</t>
  </si>
  <si>
    <t>80001210923</t>
  </si>
  <si>
    <t>02168300925</t>
  </si>
  <si>
    <t>Z011CCDB18</t>
  </si>
  <si>
    <t>06/E</t>
  </si>
  <si>
    <t>08-PA</t>
  </si>
  <si>
    <t>0820</t>
  </si>
  <si>
    <t>MEDIACONSULT S.R.L.</t>
  </si>
  <si>
    <t>07189200723</t>
  </si>
  <si>
    <t>09-PA</t>
  </si>
  <si>
    <t>091/E2017</t>
  </si>
  <si>
    <t>15/06/2017</t>
  </si>
  <si>
    <t>14/08/2017</t>
  </si>
  <si>
    <t>DITTA MONDO EDP SRL</t>
  </si>
  <si>
    <t>02461070043</t>
  </si>
  <si>
    <t>Z7617D8EA6</t>
  </si>
  <si>
    <t>1</t>
  </si>
  <si>
    <t>PISANO  ILENIA</t>
  </si>
  <si>
    <t>PSNLNI83P59F979D</t>
  </si>
  <si>
    <t>Z631FA0D8C</t>
  </si>
  <si>
    <t>18/08/2017</t>
  </si>
  <si>
    <t>ONORANZE FUNEBRI FIORI DI FIORI GIORGIO</t>
  </si>
  <si>
    <t>01212430951</t>
  </si>
  <si>
    <t>Z121F0DD24</t>
  </si>
  <si>
    <t>15/02/2017</t>
  </si>
  <si>
    <t>ORISTANO SERVIZI COMUNALI SRL</t>
  </si>
  <si>
    <t>01122870957</t>
  </si>
  <si>
    <t>Infrastrutture idrauliche</t>
  </si>
  <si>
    <t>1/A</t>
  </si>
  <si>
    <t>GAVIANO  FABRIZIO</t>
  </si>
  <si>
    <t>GVNFRZ76L11B354O</t>
  </si>
  <si>
    <t>01179520919</t>
  </si>
  <si>
    <t>Z65201FE99</t>
  </si>
  <si>
    <t>1/PA</t>
  </si>
  <si>
    <t>11/04/2017</t>
  </si>
  <si>
    <t>09/06/2017</t>
  </si>
  <si>
    <t>09/07/2017</t>
  </si>
  <si>
    <t>MURGIA  ARON</t>
  </si>
  <si>
    <t>MRGRNA72T14F205X</t>
  </si>
  <si>
    <t>01074100957</t>
  </si>
  <si>
    <t>SEQUI  GIANFRANCO</t>
  </si>
  <si>
    <t>SQEGFR52A13B354P</t>
  </si>
  <si>
    <t>03115070926</t>
  </si>
  <si>
    <t>7197254A74</t>
  </si>
  <si>
    <t>Trasporti, traslochi e facchinaggio</t>
  </si>
  <si>
    <t>10</t>
  </si>
  <si>
    <t>MACCIONI  GIORGIO</t>
  </si>
  <si>
    <t>MCCGRG75H06G113J</t>
  </si>
  <si>
    <t>01173740950</t>
  </si>
  <si>
    <t>ZB91F9EBDC</t>
  </si>
  <si>
    <t>08/03/2017</t>
  </si>
  <si>
    <t>30/03/2017</t>
  </si>
  <si>
    <t>10\E</t>
  </si>
  <si>
    <t>AMC ASSOCIATI</t>
  </si>
  <si>
    <t>03257220925</t>
  </si>
  <si>
    <t>10/EL</t>
  </si>
  <si>
    <t>CASA DI RIPOSO  ELEONORA  D'ARBOREA  ONL</t>
  </si>
  <si>
    <t>80000450959</t>
  </si>
  <si>
    <t>01195070956</t>
  </si>
  <si>
    <t>Z911CB48B2</t>
  </si>
  <si>
    <t xml:space="preserve">Manutenzione ordinaria e riparazioni di macchine per ufficio </t>
  </si>
  <si>
    <t>10/P</t>
  </si>
  <si>
    <t>26/06/2017</t>
  </si>
  <si>
    <t>SBOB STUDIO SNC</t>
  </si>
  <si>
    <t>602560955</t>
  </si>
  <si>
    <t>00602560955</t>
  </si>
  <si>
    <t>Z311CBD776</t>
  </si>
  <si>
    <t>10-PA</t>
  </si>
  <si>
    <t>10/PA</t>
  </si>
  <si>
    <t>PARAFARMACIA DOTT.SSA GIOVANNA BONAGLINI</t>
  </si>
  <si>
    <t>BNGGNN73H57D530Q</t>
  </si>
  <si>
    <t>01165220953</t>
  </si>
  <si>
    <t>Sarda Cantieri 2000 S.r.l.</t>
  </si>
  <si>
    <t>00736370958</t>
  </si>
  <si>
    <t>6572427A54</t>
  </si>
  <si>
    <t>23/07/2017</t>
  </si>
  <si>
    <t>20/08/2017</t>
  </si>
  <si>
    <t>AGRINOVA S.A.S. Dei F.lli L. E M. Pinna</t>
  </si>
  <si>
    <t>00561800954</t>
  </si>
  <si>
    <t>Z181EBC4C6</t>
  </si>
  <si>
    <t>100</t>
  </si>
  <si>
    <t>MASSA  DANIELE</t>
  </si>
  <si>
    <t>MSSDNL69C07L508P</t>
  </si>
  <si>
    <t>01171400953</t>
  </si>
  <si>
    <t>FERRALLUMINIO DI FRANCESCHI B &amp; C. S.A.S</t>
  </si>
  <si>
    <t>00494680952</t>
  </si>
  <si>
    <t>100/PA/2017</t>
  </si>
  <si>
    <t>CELSIA SOC. COOP.VA SOCIALE ONLUS</t>
  </si>
  <si>
    <t>00635180953</t>
  </si>
  <si>
    <t>101</t>
  </si>
  <si>
    <t>Accessori per uffici e alloggi</t>
  </si>
  <si>
    <t>1010446040</t>
  </si>
  <si>
    <t>KYOCERA DOCUMENT SOLUTIONS ITALIA S.P.A.</t>
  </si>
  <si>
    <t>01788080156</t>
  </si>
  <si>
    <t>Z81159D5D7</t>
  </si>
  <si>
    <t>1010453396</t>
  </si>
  <si>
    <t>1010453397</t>
  </si>
  <si>
    <t>1010453398</t>
  </si>
  <si>
    <t>102</t>
  </si>
  <si>
    <t>102/PA/2017</t>
  </si>
  <si>
    <t>103</t>
  </si>
  <si>
    <t>11/08/2017</t>
  </si>
  <si>
    <t>SECHI INFORMATICA S.R.L.</t>
  </si>
  <si>
    <t>00736580952</t>
  </si>
  <si>
    <t>Z141F9D204</t>
  </si>
  <si>
    <t>12/11/2017</t>
  </si>
  <si>
    <t>103/PA/2017</t>
  </si>
  <si>
    <t>104/PA/2017</t>
  </si>
  <si>
    <t>Servizi di sorveglianza, custodia e accoglienza</t>
  </si>
  <si>
    <t>105</t>
  </si>
  <si>
    <t>105/02</t>
  </si>
  <si>
    <t>SOC.COOP. SACRO CUORE A R.L. BORORE</t>
  </si>
  <si>
    <t>00917520918</t>
  </si>
  <si>
    <t>ZCC1F8AF63</t>
  </si>
  <si>
    <t>106</t>
  </si>
  <si>
    <t>106/PA/2017</t>
  </si>
  <si>
    <t>107</t>
  </si>
  <si>
    <t>107/PA/2017</t>
  </si>
  <si>
    <t>107/02</t>
  </si>
  <si>
    <t>108</t>
  </si>
  <si>
    <t>108/PA/2017</t>
  </si>
  <si>
    <t>18/11/2017</t>
  </si>
  <si>
    <t>109</t>
  </si>
  <si>
    <t>LA CICALA E LA FORMICA SOCIETA  COOPERAT</t>
  </si>
  <si>
    <t>03553830922</t>
  </si>
  <si>
    <t>ZC51E956B9</t>
  </si>
  <si>
    <t>109/PA</t>
  </si>
  <si>
    <t>FONDAZIONE  ISTITUTI RIUNITI DI ASSISTEN</t>
  </si>
  <si>
    <t>80004350957</t>
  </si>
  <si>
    <t>00499420958</t>
  </si>
  <si>
    <t>ZCD1CCDC27</t>
  </si>
  <si>
    <t>109/PA/2017</t>
  </si>
  <si>
    <t>11</t>
  </si>
  <si>
    <t>11/E</t>
  </si>
  <si>
    <t>MARTIS  LUCA</t>
  </si>
  <si>
    <t>MRTLCU78T18G113C</t>
  </si>
  <si>
    <t>01112580954</t>
  </si>
  <si>
    <t>11/EL</t>
  </si>
  <si>
    <t>ZB91CCDE9B</t>
  </si>
  <si>
    <t>11/OR</t>
  </si>
  <si>
    <t>17/03/2017</t>
  </si>
  <si>
    <t>06/04/2017</t>
  </si>
  <si>
    <t>16/04/2017</t>
  </si>
  <si>
    <t>INSIEME SI PUO  SOC. COOPERATIVA SOCIALE</t>
  </si>
  <si>
    <t>00669500951</t>
  </si>
  <si>
    <t>11-PA</t>
  </si>
  <si>
    <t>11/PA</t>
  </si>
  <si>
    <t>110</t>
  </si>
  <si>
    <t>111</t>
  </si>
  <si>
    <t>111/E</t>
  </si>
  <si>
    <t>ECO TRAVEL</t>
  </si>
  <si>
    <t>02299270922</t>
  </si>
  <si>
    <t>Z78101DB07</t>
  </si>
  <si>
    <t>112</t>
  </si>
  <si>
    <t>113</t>
  </si>
  <si>
    <t>05/11/2017</t>
  </si>
  <si>
    <t>ZC2202C535</t>
  </si>
  <si>
    <t>113/OR</t>
  </si>
  <si>
    <t>15/05/2017</t>
  </si>
  <si>
    <t>07/06/2017</t>
  </si>
  <si>
    <t>113/PA</t>
  </si>
  <si>
    <t>ZD61DE8494</t>
  </si>
  <si>
    <t>Materiale informatico</t>
  </si>
  <si>
    <t>114</t>
  </si>
  <si>
    <t>ZB4202C16F</t>
  </si>
  <si>
    <t>115</t>
  </si>
  <si>
    <t>116</t>
  </si>
  <si>
    <t>Z0F1DAB161</t>
  </si>
  <si>
    <t>117</t>
  </si>
  <si>
    <t>118</t>
  </si>
  <si>
    <t>118PA_2017</t>
  </si>
  <si>
    <t>SOCIETA  COOPERATIVA  SOCIALE STUDIO E P</t>
  </si>
  <si>
    <t>00646340950</t>
  </si>
  <si>
    <t>5327755A80</t>
  </si>
  <si>
    <t>12</t>
  </si>
  <si>
    <t>IMPRESA R.G. SERVICE S.R.L.</t>
  </si>
  <si>
    <t>05419531214</t>
  </si>
  <si>
    <t>GIUSEPPE CHIESA S.R.L.</t>
  </si>
  <si>
    <t>00643370950</t>
  </si>
  <si>
    <t>Z0F202D0C5</t>
  </si>
  <si>
    <t>12/E</t>
  </si>
  <si>
    <t>12E</t>
  </si>
  <si>
    <t>16/08/2017</t>
  </si>
  <si>
    <t>10/09/2017</t>
  </si>
  <si>
    <t>ADWM di VALTER MULAS</t>
  </si>
  <si>
    <t>MLSVTR61R27B354C</t>
  </si>
  <si>
    <t>00672040953</t>
  </si>
  <si>
    <t>12-PA</t>
  </si>
  <si>
    <t>12/PA</t>
  </si>
  <si>
    <t>120/OR</t>
  </si>
  <si>
    <t>121</t>
  </si>
  <si>
    <t>Z3F203DE97</t>
  </si>
  <si>
    <t>124/PA</t>
  </si>
  <si>
    <t>MA.ECO SNC</t>
  </si>
  <si>
    <t>01397460625</t>
  </si>
  <si>
    <t>129PA_2017</t>
  </si>
  <si>
    <t>13</t>
  </si>
  <si>
    <t>ECOTEC GESTIONE IMPIANTI SRL</t>
  </si>
  <si>
    <t>00952160893</t>
  </si>
  <si>
    <t>13/E</t>
  </si>
  <si>
    <t>13E</t>
  </si>
  <si>
    <t>13/EL</t>
  </si>
  <si>
    <t>24/08/2017</t>
  </si>
  <si>
    <t>ZA51CCA831</t>
  </si>
  <si>
    <t>13/PA</t>
  </si>
  <si>
    <t>FERRAMENTA PISCHEDDA di F. Pischedda &amp; C</t>
  </si>
  <si>
    <t>00043800952</t>
  </si>
  <si>
    <t>ZA61C58BBB</t>
  </si>
  <si>
    <t>13/T</t>
  </si>
  <si>
    <t>COMUNITA  SAN GIUSEPPE PER GESTANTI E MA</t>
  </si>
  <si>
    <t>00072430952</t>
  </si>
  <si>
    <t>7062100547</t>
  </si>
  <si>
    <t>131/PA</t>
  </si>
  <si>
    <t>135/PA</t>
  </si>
  <si>
    <t>ZF91E6DDA1</t>
  </si>
  <si>
    <t>Attrezzature sanitarie</t>
  </si>
  <si>
    <t>136</t>
  </si>
  <si>
    <t>METHE s.r.l.</t>
  </si>
  <si>
    <t>01050610953</t>
  </si>
  <si>
    <t>14/e</t>
  </si>
  <si>
    <t>09/12/2017</t>
  </si>
  <si>
    <t>DEMELAS LUIGI DI MARCO, ROBERTO E LORENZ</t>
  </si>
  <si>
    <t>01198240952</t>
  </si>
  <si>
    <t>561088264C</t>
  </si>
  <si>
    <t>14/T</t>
  </si>
  <si>
    <t>Z621E691A2</t>
  </si>
  <si>
    <t>Altre spese in conto capitale n.a.c.</t>
  </si>
  <si>
    <t>140</t>
  </si>
  <si>
    <t>Z922058CD6</t>
  </si>
  <si>
    <t>140PA_2017</t>
  </si>
  <si>
    <t>140255448</t>
  </si>
  <si>
    <t>02/01/2014</t>
  </si>
  <si>
    <t>TISCALI ITALIA S.P.A.</t>
  </si>
  <si>
    <t>02508100928</t>
  </si>
  <si>
    <t>Altre licenze</t>
  </si>
  <si>
    <t>1410003071</t>
  </si>
  <si>
    <t>31/10/2016</t>
  </si>
  <si>
    <t>IL SOLE 24 ORE S.p.A</t>
  </si>
  <si>
    <t>00777910159</t>
  </si>
  <si>
    <t>142PA_2017</t>
  </si>
  <si>
    <t>Z0D1CBCFB8</t>
  </si>
  <si>
    <t>143PA_2017</t>
  </si>
  <si>
    <t>143212427</t>
  </si>
  <si>
    <t>03/11/2014</t>
  </si>
  <si>
    <t>Manutenzione ordinaria e riparazioni di impianti e macchinari</t>
  </si>
  <si>
    <t>1440/A</t>
  </si>
  <si>
    <t>11/02/2018</t>
  </si>
  <si>
    <t>PILLONI NATALE ASCENSORI SRL</t>
  </si>
  <si>
    <t>01156720953</t>
  </si>
  <si>
    <t>ZDA1799567</t>
  </si>
  <si>
    <t>Compensi agli organi istituzionali di revisione, di controllo ed altri incarichi istituzionali dell'amministrazione</t>
  </si>
  <si>
    <t>15</t>
  </si>
  <si>
    <t>CORRIGA  LUISA ELIDE</t>
  </si>
  <si>
    <t>CRRLLD48R63I851O</t>
  </si>
  <si>
    <t>01167110954</t>
  </si>
  <si>
    <t>15/EL</t>
  </si>
  <si>
    <t>15/PA</t>
  </si>
  <si>
    <t>13/02/2017</t>
  </si>
  <si>
    <t>17/02/2017</t>
  </si>
  <si>
    <t>150234962</t>
  </si>
  <si>
    <t>02/01/2015</t>
  </si>
  <si>
    <t>15036444 /K</t>
  </si>
  <si>
    <t>18/09/2015</t>
  </si>
  <si>
    <t>18/10/2015</t>
  </si>
  <si>
    <t>XEROX ITALIA RENTAL SERVICES S.R.L</t>
  </si>
  <si>
    <t>04763060961</t>
  </si>
  <si>
    <t>15036445 /K</t>
  </si>
  <si>
    <t>150731201</t>
  </si>
  <si>
    <t>02/03/2015</t>
  </si>
  <si>
    <t>150743065</t>
  </si>
  <si>
    <t>152/PA</t>
  </si>
  <si>
    <t>15/2017 SP</t>
  </si>
  <si>
    <t>29/07/2017</t>
  </si>
  <si>
    <t>IMPR. COSTR. ING. RAFFAELLO PELLEGRINI</t>
  </si>
  <si>
    <t>01712410925</t>
  </si>
  <si>
    <t>551292841A</t>
  </si>
  <si>
    <t>154/OR</t>
  </si>
  <si>
    <t>157</t>
  </si>
  <si>
    <t>ZEE20E5847</t>
  </si>
  <si>
    <t>159/OR</t>
  </si>
  <si>
    <t>27/06/2017</t>
  </si>
  <si>
    <t>16</t>
  </si>
  <si>
    <t>28/07/2017</t>
  </si>
  <si>
    <t>26/08/2017</t>
  </si>
  <si>
    <t>DENTONI COSTRUZIONI GENERALI SRL</t>
  </si>
  <si>
    <t>02437480920</t>
  </si>
  <si>
    <t>6239750497</t>
  </si>
  <si>
    <t>16 EL</t>
  </si>
  <si>
    <t>IBBA GIORGIO</t>
  </si>
  <si>
    <t>BBIGRG65S29G113F</t>
  </si>
  <si>
    <t>00643920952</t>
  </si>
  <si>
    <t>16/C</t>
  </si>
  <si>
    <t>28/10/2017</t>
  </si>
  <si>
    <t>IPMSERVICE DI MANCA IGNAZIO</t>
  </si>
  <si>
    <t>MNCGNZ64R13G113G</t>
  </si>
  <si>
    <t>00661500959</t>
  </si>
  <si>
    <t>Z871FE74FC</t>
  </si>
  <si>
    <t>16/EL</t>
  </si>
  <si>
    <t>16/PA</t>
  </si>
  <si>
    <t>SARDALLARMI DI TRUDU ANTONIO</t>
  </si>
  <si>
    <t>TRDNTN55P26A357P</t>
  </si>
  <si>
    <t>00355130956</t>
  </si>
  <si>
    <t>ZA42009B00</t>
  </si>
  <si>
    <t>22/02/2017</t>
  </si>
  <si>
    <t>ZAC1CD03E6</t>
  </si>
  <si>
    <t>160/OR</t>
  </si>
  <si>
    <t>160PA_2017</t>
  </si>
  <si>
    <t>161PA_2017</t>
  </si>
  <si>
    <t>16/2017 SP</t>
  </si>
  <si>
    <t>61700939CF</t>
  </si>
  <si>
    <t>167</t>
  </si>
  <si>
    <t>31/12/2016</t>
  </si>
  <si>
    <t>26/01/2017</t>
  </si>
  <si>
    <t>30/01/2017</t>
  </si>
  <si>
    <t>167PA_2017</t>
  </si>
  <si>
    <t>17/EL</t>
  </si>
  <si>
    <t>Z2F1D993DD</t>
  </si>
  <si>
    <t>17/Mi Innamoravo</t>
  </si>
  <si>
    <t>20/05/2017</t>
  </si>
  <si>
    <t>21/05/2017</t>
  </si>
  <si>
    <t>MI INNAMORAVO DI TUTTO SOCIETA COOPERATI</t>
  </si>
  <si>
    <t>03417160920</t>
  </si>
  <si>
    <t>17/PA</t>
  </si>
  <si>
    <t>17/PA/2017</t>
  </si>
  <si>
    <t>SANTONASTASO  DOMENICO</t>
  </si>
  <si>
    <t>SNTDNC62E11I234M</t>
  </si>
  <si>
    <t>02287710616</t>
  </si>
  <si>
    <t>Manutenzione ordinaria e riparazioni di altri beni materiali</t>
  </si>
  <si>
    <t>1700260/8</t>
  </si>
  <si>
    <t>LA SEMAFORICA S.R.L.</t>
  </si>
  <si>
    <t>002006150286</t>
  </si>
  <si>
    <t>Z821EEC88A</t>
  </si>
  <si>
    <t>17-00576</t>
  </si>
  <si>
    <t>GEMMO SPA</t>
  </si>
  <si>
    <t>03214610242</t>
  </si>
  <si>
    <t>37523698D9</t>
  </si>
  <si>
    <t>Energia elettrica</t>
  </si>
  <si>
    <t>17-00712</t>
  </si>
  <si>
    <t>ZAB1F2CC56</t>
  </si>
  <si>
    <t>170166226</t>
  </si>
  <si>
    <t>02/01/2017</t>
  </si>
  <si>
    <t>170175340</t>
  </si>
  <si>
    <t>170214722</t>
  </si>
  <si>
    <t>170214723</t>
  </si>
  <si>
    <t>Altre spese per servizi amministrativi</t>
  </si>
  <si>
    <t>17031665</t>
  </si>
  <si>
    <t xml:space="preserve"> ZE417F83E</t>
  </si>
  <si>
    <t>17036302</t>
  </si>
  <si>
    <t>ZE70BC1B3C</t>
  </si>
  <si>
    <t>170393649</t>
  </si>
  <si>
    <t>02/02/2017</t>
  </si>
  <si>
    <t>171/E</t>
  </si>
  <si>
    <t>171/PA</t>
  </si>
  <si>
    <t>17101026014</t>
  </si>
  <si>
    <t>ELCOM  S.R.L.</t>
  </si>
  <si>
    <t>00561630955</t>
  </si>
  <si>
    <t>ZF31E27A5B</t>
  </si>
  <si>
    <t>17101029161</t>
  </si>
  <si>
    <t>17101032593</t>
  </si>
  <si>
    <t>17101035630</t>
  </si>
  <si>
    <t>173</t>
  </si>
  <si>
    <t>174</t>
  </si>
  <si>
    <t>174/PA</t>
  </si>
  <si>
    <t>Z581F2A356</t>
  </si>
  <si>
    <t>176PA_2017</t>
  </si>
  <si>
    <t>1769E</t>
  </si>
  <si>
    <t>A.N.U.S.C.A. S.r.l.</t>
  </si>
  <si>
    <t>01897431209</t>
  </si>
  <si>
    <t>00000000NO</t>
  </si>
  <si>
    <t>177PA_2017</t>
  </si>
  <si>
    <t>178</t>
  </si>
  <si>
    <t>18/EL</t>
  </si>
  <si>
    <t>ZAD1E42F68</t>
  </si>
  <si>
    <t>18P</t>
  </si>
  <si>
    <t>Z07208EE62</t>
  </si>
  <si>
    <t>18/PA/2017</t>
  </si>
  <si>
    <t>1811</t>
  </si>
  <si>
    <t>KCS CAREGIVER COOPERATIVA SOCIALE</t>
  </si>
  <si>
    <t>02125100160</t>
  </si>
  <si>
    <t>188/OR</t>
  </si>
  <si>
    <t>12/08/2017</t>
  </si>
  <si>
    <t>189/PA</t>
  </si>
  <si>
    <t>19/EL</t>
  </si>
  <si>
    <t>19/PA</t>
  </si>
  <si>
    <t>LIBRERIA CANU DI CANU MAURO</t>
  </si>
  <si>
    <t>CNAMRA64P23G113G</t>
  </si>
  <si>
    <t>01065590950</t>
  </si>
  <si>
    <t>ZE21F08513</t>
  </si>
  <si>
    <t>19PA</t>
  </si>
  <si>
    <t>LABEL SISTEMI TECNOLOGICI DI FANARI MAUR</t>
  </si>
  <si>
    <t>FNRMZG69D03G113X</t>
  </si>
  <si>
    <t>01058870955</t>
  </si>
  <si>
    <t>Z071CEA988</t>
  </si>
  <si>
    <t>190/OR</t>
  </si>
  <si>
    <t>192/PA</t>
  </si>
  <si>
    <t>194/OR</t>
  </si>
  <si>
    <t>2/E</t>
  </si>
  <si>
    <t>2/PA</t>
  </si>
  <si>
    <t>16/07/2017</t>
  </si>
  <si>
    <t>CASU  ROBERTO</t>
  </si>
  <si>
    <t>01157600956</t>
  </si>
  <si>
    <t>ZCE128F92F</t>
  </si>
  <si>
    <t>Ma.Flex di Massimiliano Becagli Pietri</t>
  </si>
  <si>
    <t>BCGMSM68D03H501G</t>
  </si>
  <si>
    <t>01193430954</t>
  </si>
  <si>
    <t>Spese postali</t>
  </si>
  <si>
    <t>2/pa</t>
  </si>
  <si>
    <t>C&amp;C DI CABIDDU TEENA</t>
  </si>
  <si>
    <t>01183270956</t>
  </si>
  <si>
    <t>2PA</t>
  </si>
  <si>
    <t>CASCIU  MARIO</t>
  </si>
  <si>
    <t>CSCMRA80M30B354H</t>
  </si>
  <si>
    <t>03302570928</t>
  </si>
  <si>
    <t>2R17000879</t>
  </si>
  <si>
    <t>TELECOM ITALIA S.P.A.</t>
  </si>
  <si>
    <t>00488410010</t>
  </si>
  <si>
    <t>2R17001017</t>
  </si>
  <si>
    <t>2R17001155</t>
  </si>
  <si>
    <t>2R17001289</t>
  </si>
  <si>
    <t>02/01/2018</t>
  </si>
  <si>
    <t>20 /PA</t>
  </si>
  <si>
    <t>ISMO SERVICE DI PODDA MARCO</t>
  </si>
  <si>
    <t>PDDMRC71A23G113Z</t>
  </si>
  <si>
    <t>00648090959</t>
  </si>
  <si>
    <t>Z351F1A0DD</t>
  </si>
  <si>
    <t>La Sirenetta di Daniela Camedda</t>
  </si>
  <si>
    <t>CMDDLS69L42G113W</t>
  </si>
  <si>
    <t>00638660951</t>
  </si>
  <si>
    <t>20/Mi Innamoravo</t>
  </si>
  <si>
    <t>10/06/2017</t>
  </si>
  <si>
    <t>20/PA</t>
  </si>
  <si>
    <t>Z5A2091F3A</t>
  </si>
  <si>
    <t>ASSOCIAZIONE SOCIO-CULTURALE  AS.CUL.T.A</t>
  </si>
  <si>
    <t>90037130953</t>
  </si>
  <si>
    <t>01181350958</t>
  </si>
  <si>
    <t>200/OR</t>
  </si>
  <si>
    <t>Servizi per i sistemi e relativa manutenzione</t>
  </si>
  <si>
    <t>2017   489/E</t>
  </si>
  <si>
    <t>NICOLA ZUDDAS S.R.L.</t>
  </si>
  <si>
    <t>01913870927</t>
  </si>
  <si>
    <t>Z8E1FF0219</t>
  </si>
  <si>
    <t>2017   553/E</t>
  </si>
  <si>
    <t>COOP. SOC. INCONTRO</t>
  </si>
  <si>
    <t>00368990958</t>
  </si>
  <si>
    <t>Z281CCDEBE</t>
  </si>
  <si>
    <t>2017   640/E</t>
  </si>
  <si>
    <t>2017   641/E</t>
  </si>
  <si>
    <t>2017   642/E</t>
  </si>
  <si>
    <t>2017   670/E</t>
  </si>
  <si>
    <t>2017   683/E</t>
  </si>
  <si>
    <t>2017   684/E</t>
  </si>
  <si>
    <t>2017   685/E</t>
  </si>
  <si>
    <t>2017-FTC-0001064</t>
  </si>
  <si>
    <t>TOSTOMET DI ANDREA  PIRAS</t>
  </si>
  <si>
    <t>PRSNDR73P30F205P</t>
  </si>
  <si>
    <t>01194900955</t>
  </si>
  <si>
    <t>2017/0000046/04</t>
  </si>
  <si>
    <t>SINIS VIAGGI DI MELE ROSELLA</t>
  </si>
  <si>
    <t>MLERLL74D50G113O</t>
  </si>
  <si>
    <t>01082850957</t>
  </si>
  <si>
    <t>2017/0000047/04</t>
  </si>
  <si>
    <t>IndennitÃ  ed altri compensi, esclusi i rimborsi spesa per missione, corrisposti al personale a tempo indeterminato</t>
  </si>
  <si>
    <t>2017/0000049/04</t>
  </si>
  <si>
    <t>2017/0000050/04</t>
  </si>
  <si>
    <t>2017/0000051/04</t>
  </si>
  <si>
    <t>2017/0000052/04</t>
  </si>
  <si>
    <t>2017/0000053/04</t>
  </si>
  <si>
    <t>2017/0000054/04</t>
  </si>
  <si>
    <t>2017/0000055/04</t>
  </si>
  <si>
    <t>2017/0000056/04</t>
  </si>
  <si>
    <t>2017/0000057/04</t>
  </si>
  <si>
    <t>2017/0000058/04</t>
  </si>
  <si>
    <t>2017/0000059/04</t>
  </si>
  <si>
    <t>2017/0000060/04</t>
  </si>
  <si>
    <t>2017/0000061/04</t>
  </si>
  <si>
    <t>2017/0000062/04</t>
  </si>
  <si>
    <t>IndennitÃ  di missione e di trasferta</t>
  </si>
  <si>
    <t>2017/0000063/04</t>
  </si>
  <si>
    <t>2017/0000064/04</t>
  </si>
  <si>
    <t>2017/0000067/04</t>
  </si>
  <si>
    <t>2017/0000068/04</t>
  </si>
  <si>
    <t>Rimborso per viaggio e trasloco</t>
  </si>
  <si>
    <t>2017/0000069/04</t>
  </si>
  <si>
    <t>2017/0000070/04</t>
  </si>
  <si>
    <t>2017/0000071/04</t>
  </si>
  <si>
    <t>2017/0000072/04</t>
  </si>
  <si>
    <t>2017/0000073/04</t>
  </si>
  <si>
    <t>2017/0000074/04</t>
  </si>
  <si>
    <t>2017/0000075/04</t>
  </si>
  <si>
    <t>2017/0000076/04</t>
  </si>
  <si>
    <t>2017/0000077/04</t>
  </si>
  <si>
    <t>2017/0000078/04</t>
  </si>
  <si>
    <t>2017/0000106/04</t>
  </si>
  <si>
    <t>2017/0000107/04</t>
  </si>
  <si>
    <t>2017/198/ED</t>
  </si>
  <si>
    <t>FORMEL S.R.L.</t>
  </si>
  <si>
    <t>01784630814</t>
  </si>
  <si>
    <t>ZA91F17D75</t>
  </si>
  <si>
    <t>206/OR</t>
  </si>
  <si>
    <t>209/PA</t>
  </si>
  <si>
    <t>AUTONOLEGGIO AUTOBUS MAURO GARAU</t>
  </si>
  <si>
    <t>GRAMRA55B27E270D</t>
  </si>
  <si>
    <t>01590750921</t>
  </si>
  <si>
    <t>6362893967</t>
  </si>
  <si>
    <t>21/B</t>
  </si>
  <si>
    <t>VASART URBAN DESIGN SRL</t>
  </si>
  <si>
    <t>02589880356</t>
  </si>
  <si>
    <t>ZF31DC25A4</t>
  </si>
  <si>
    <t>21/E</t>
  </si>
  <si>
    <t xml:space="preserve">C.T.E. S.R.L.  RESIDENZA DEGLI ULIVI </t>
  </si>
  <si>
    <t>01104530918</t>
  </si>
  <si>
    <t>ZDB1CCDDF7</t>
  </si>
  <si>
    <t>21/PA</t>
  </si>
  <si>
    <t>2/1002</t>
  </si>
  <si>
    <t>28/06/2017</t>
  </si>
  <si>
    <t>CONSORZIO TERRITORIALE NETWORK ETICO ITA</t>
  </si>
  <si>
    <t>03170140929</t>
  </si>
  <si>
    <t>631585586B</t>
  </si>
  <si>
    <t>2/1012</t>
  </si>
  <si>
    <t>2/1013</t>
  </si>
  <si>
    <t>2/1014</t>
  </si>
  <si>
    <t>2/1017</t>
  </si>
  <si>
    <t>2/1023</t>
  </si>
  <si>
    <t>2/1026</t>
  </si>
  <si>
    <t>2/105</t>
  </si>
  <si>
    <t>27/01/2017</t>
  </si>
  <si>
    <t>09/02/2017</t>
  </si>
  <si>
    <t>27/02/2017</t>
  </si>
  <si>
    <t>211/E</t>
  </si>
  <si>
    <t>211/OR</t>
  </si>
  <si>
    <t>2/113</t>
  </si>
  <si>
    <t>COOP.SOC. LUOGHI COMUNI ONLUS</t>
  </si>
  <si>
    <t>01021880917</t>
  </si>
  <si>
    <t>693623388A</t>
  </si>
  <si>
    <t>2/115</t>
  </si>
  <si>
    <t>2/1178</t>
  </si>
  <si>
    <t>27/08/2017</t>
  </si>
  <si>
    <t>H11F11000070006</t>
  </si>
  <si>
    <t>2/1179</t>
  </si>
  <si>
    <t>212/OR</t>
  </si>
  <si>
    <t>21/2017 SP</t>
  </si>
  <si>
    <t>2/1221</t>
  </si>
  <si>
    <t>07/08/2017</t>
  </si>
  <si>
    <t>28/08/2017</t>
  </si>
  <si>
    <t>2/1244</t>
  </si>
  <si>
    <t>2/1245</t>
  </si>
  <si>
    <t>2/1246</t>
  </si>
  <si>
    <t>2/1250</t>
  </si>
  <si>
    <t>2/1251</t>
  </si>
  <si>
    <t>2/127</t>
  </si>
  <si>
    <t>2/129</t>
  </si>
  <si>
    <t>2/137</t>
  </si>
  <si>
    <t>COOP. SOC. SERVIZI SOCIALI</t>
  </si>
  <si>
    <t>01679170926</t>
  </si>
  <si>
    <t>Z471E8B83E</t>
  </si>
  <si>
    <t>OBINU.ROSSANA</t>
  </si>
  <si>
    <t>2/1416</t>
  </si>
  <si>
    <t>14/10/2017</t>
  </si>
  <si>
    <t>2/1417</t>
  </si>
  <si>
    <t>2142</t>
  </si>
  <si>
    <t>18/07/2017</t>
  </si>
  <si>
    <t>2/1424</t>
  </si>
  <si>
    <t>2/1425</t>
  </si>
  <si>
    <t>2/1426</t>
  </si>
  <si>
    <t>2/1427</t>
  </si>
  <si>
    <t>2/1428</t>
  </si>
  <si>
    <t>2/143</t>
  </si>
  <si>
    <t>2144</t>
  </si>
  <si>
    <t>2/145</t>
  </si>
  <si>
    <t>2/1458</t>
  </si>
  <si>
    <t>2/1459</t>
  </si>
  <si>
    <t>ZF21AC65DE</t>
  </si>
  <si>
    <t>2/1548</t>
  </si>
  <si>
    <t>2/1549</t>
  </si>
  <si>
    <t>2/156</t>
  </si>
  <si>
    <t>2/1584</t>
  </si>
  <si>
    <t>2/1585</t>
  </si>
  <si>
    <t>2/1728</t>
  </si>
  <si>
    <t>2/1729</t>
  </si>
  <si>
    <t>2/188</t>
  </si>
  <si>
    <t>ISOLA VERDE</t>
  </si>
  <si>
    <t>02909120921</t>
  </si>
  <si>
    <t>2/189</t>
  </si>
  <si>
    <t>2/190</t>
  </si>
  <si>
    <t>GIESSE FORNITURE S.R.L.</t>
  </si>
  <si>
    <t>01227010905</t>
  </si>
  <si>
    <t>5579973363</t>
  </si>
  <si>
    <t>2/192</t>
  </si>
  <si>
    <t>19/01/2017</t>
  </si>
  <si>
    <t>03/02/2017</t>
  </si>
  <si>
    <t>2/1930</t>
  </si>
  <si>
    <t>06/01/2018</t>
  </si>
  <si>
    <t>2/194</t>
  </si>
  <si>
    <t>2/1977</t>
  </si>
  <si>
    <t>07/01/2018</t>
  </si>
  <si>
    <t>2/1979</t>
  </si>
  <si>
    <t>2/1980</t>
  </si>
  <si>
    <t>2/1981</t>
  </si>
  <si>
    <t>22</t>
  </si>
  <si>
    <t>22/PA</t>
  </si>
  <si>
    <t>2/208</t>
  </si>
  <si>
    <t>22.17</t>
  </si>
  <si>
    <t>ARTECH STUDIO S.R.L.</t>
  </si>
  <si>
    <t>02865070920</t>
  </si>
  <si>
    <t>223/PS</t>
  </si>
  <si>
    <t>3G ITALIA SRL</t>
  </si>
  <si>
    <t>03300430547</t>
  </si>
  <si>
    <t>Z7C1E9BF91</t>
  </si>
  <si>
    <t>225/OR</t>
  </si>
  <si>
    <t>225/PA</t>
  </si>
  <si>
    <t>2/267</t>
  </si>
  <si>
    <t>23</t>
  </si>
  <si>
    <t>23/Mi Innamoravo</t>
  </si>
  <si>
    <t>23/PA</t>
  </si>
  <si>
    <t>23/2017 SP</t>
  </si>
  <si>
    <t>236/OR</t>
  </si>
  <si>
    <t>24/PA</t>
  </si>
  <si>
    <t>GUIDO RUGGIU SRL INERTI E CALCESTRUZZI</t>
  </si>
  <si>
    <t>00708990957</t>
  </si>
  <si>
    <t>Z3215D8F22</t>
  </si>
  <si>
    <t>241</t>
  </si>
  <si>
    <t xml:space="preserve">FONDAZIONE  NOSTRA SIGNORA DEL RIMEDIO  </t>
  </si>
  <si>
    <t>80003550953</t>
  </si>
  <si>
    <t>00697090959</t>
  </si>
  <si>
    <t>Z001CAB1D7</t>
  </si>
  <si>
    <t>241/OR</t>
  </si>
  <si>
    <t>247/OR</t>
  </si>
  <si>
    <t>2/478</t>
  </si>
  <si>
    <t>29/03/2017</t>
  </si>
  <si>
    <t>03/04/2017</t>
  </si>
  <si>
    <t>29/04/2017</t>
  </si>
  <si>
    <t>2/479</t>
  </si>
  <si>
    <t>248/OR</t>
  </si>
  <si>
    <t>2481</t>
  </si>
  <si>
    <t>22/08/2017</t>
  </si>
  <si>
    <t>249/OR</t>
  </si>
  <si>
    <t>25</t>
  </si>
  <si>
    <t>25 / A</t>
  </si>
  <si>
    <t>FARMACIA CARA SIMONA</t>
  </si>
  <si>
    <t>CRASMN57R50L496U</t>
  </si>
  <si>
    <t>00622660959</t>
  </si>
  <si>
    <t>25/PA</t>
  </si>
  <si>
    <t>250/OR</t>
  </si>
  <si>
    <t>250/PA</t>
  </si>
  <si>
    <t>11/01/2018</t>
  </si>
  <si>
    <t>252/PA/2017</t>
  </si>
  <si>
    <t>LAZZARI SRL</t>
  </si>
  <si>
    <t>04215390750</t>
  </si>
  <si>
    <t>ZEC1EA47A5</t>
  </si>
  <si>
    <t>258/OR</t>
  </si>
  <si>
    <t>259</t>
  </si>
  <si>
    <t>4 EMME SERVICE S.P.A.</t>
  </si>
  <si>
    <t>01288130212</t>
  </si>
  <si>
    <t>ZBD2061DC5</t>
  </si>
  <si>
    <t>259/OR</t>
  </si>
  <si>
    <t>26/PA</t>
  </si>
  <si>
    <t>DI.M.EL.  s.r.l.</t>
  </si>
  <si>
    <t>00626500953</t>
  </si>
  <si>
    <t>260/OR</t>
  </si>
  <si>
    <t>Manutenzione ordinaria e riparazioni di attrezzature</t>
  </si>
  <si>
    <t>260/PA</t>
  </si>
  <si>
    <t>TECNOTRAFFICO S.R.L.</t>
  </si>
  <si>
    <t>01774020562</t>
  </si>
  <si>
    <t>Z071E24297</t>
  </si>
  <si>
    <t>261/OR</t>
  </si>
  <si>
    <t>Manutenzione ordinaria e riparazioni di attrezzature scientifiche e sanitarie</t>
  </si>
  <si>
    <t>261/PA</t>
  </si>
  <si>
    <t>Z231B96998</t>
  </si>
  <si>
    <t>262/OR</t>
  </si>
  <si>
    <t>2/628</t>
  </si>
  <si>
    <t>21/04/2017</t>
  </si>
  <si>
    <t>04/05/2017</t>
  </si>
  <si>
    <t>2/629</t>
  </si>
  <si>
    <t>263/OR</t>
  </si>
  <si>
    <t>2/630</t>
  </si>
  <si>
    <t>267/OR</t>
  </si>
  <si>
    <t>27/PA</t>
  </si>
  <si>
    <t>27PA</t>
  </si>
  <si>
    <t>COOP. SOCIALE SERENA - SOCIETA  COOPERAT</t>
  </si>
  <si>
    <t>00693980955</t>
  </si>
  <si>
    <t>ZD11CCDE36</t>
  </si>
  <si>
    <t>273/OR</t>
  </si>
  <si>
    <t>277/OR</t>
  </si>
  <si>
    <t>278/OR</t>
  </si>
  <si>
    <t>278/SP</t>
  </si>
  <si>
    <t>COOP. SOCIALE CTR ONLUS</t>
  </si>
  <si>
    <t>01361690926</t>
  </si>
  <si>
    <t>68149491D3</t>
  </si>
  <si>
    <t>279/OR</t>
  </si>
  <si>
    <t>28</t>
  </si>
  <si>
    <t>Altre spese sostenute per utilizzo di beni di terzi n.a.c.</t>
  </si>
  <si>
    <t>28 /PA</t>
  </si>
  <si>
    <t>28PA</t>
  </si>
  <si>
    <t>280/OR</t>
  </si>
  <si>
    <t>2800008897</t>
  </si>
  <si>
    <t>FASTWEB SPA</t>
  </si>
  <si>
    <t>12878470157</t>
  </si>
  <si>
    <t>2800008898</t>
  </si>
  <si>
    <t>ZD81838047</t>
  </si>
  <si>
    <t>2800008900</t>
  </si>
  <si>
    <t>2800008901</t>
  </si>
  <si>
    <t>2800011106</t>
  </si>
  <si>
    <t>Z7A1B798C5</t>
  </si>
  <si>
    <t>2800011107</t>
  </si>
  <si>
    <t>2800011108</t>
  </si>
  <si>
    <t>2800011111</t>
  </si>
  <si>
    <t>2800011496</t>
  </si>
  <si>
    <t>2800011497</t>
  </si>
  <si>
    <t>Z30089328B</t>
  </si>
  <si>
    <t>2800011499</t>
  </si>
  <si>
    <t>2800011541</t>
  </si>
  <si>
    <t>2800011543</t>
  </si>
  <si>
    <t>2800011544</t>
  </si>
  <si>
    <t>2800011546</t>
  </si>
  <si>
    <t>2800011547</t>
  </si>
  <si>
    <t>2800012720</t>
  </si>
  <si>
    <t>2800012723</t>
  </si>
  <si>
    <t>2800012724</t>
  </si>
  <si>
    <t>2800012730</t>
  </si>
  <si>
    <t>2800014444</t>
  </si>
  <si>
    <t>20/12/2017</t>
  </si>
  <si>
    <t>2800014445</t>
  </si>
  <si>
    <t>2800014446</t>
  </si>
  <si>
    <t>2800014449</t>
  </si>
  <si>
    <t>2800014454</t>
  </si>
  <si>
    <t>2800014458</t>
  </si>
  <si>
    <t>2800014460</t>
  </si>
  <si>
    <t>281/OR</t>
  </si>
  <si>
    <t>282/OR</t>
  </si>
  <si>
    <t>28/2017 SP</t>
  </si>
  <si>
    <t>ZC01FBF46A</t>
  </si>
  <si>
    <t>2827</t>
  </si>
  <si>
    <t>285/OR</t>
  </si>
  <si>
    <t>287/OR</t>
  </si>
  <si>
    <t>Servizi di pulizia e lavanderia</t>
  </si>
  <si>
    <t>29</t>
  </si>
  <si>
    <t>LA PULITUTTO &amp; LA CEFIL 2 SRL</t>
  </si>
  <si>
    <t>02016720928</t>
  </si>
  <si>
    <t>Z161D7C244</t>
  </si>
  <si>
    <t>29PA</t>
  </si>
  <si>
    <t>290/E</t>
  </si>
  <si>
    <t>ARES LINE SPA</t>
  </si>
  <si>
    <t>03161590249</t>
  </si>
  <si>
    <t>ZB31E4AE86</t>
  </si>
  <si>
    <t>291/OR</t>
  </si>
  <si>
    <t>292/OR</t>
  </si>
  <si>
    <t>29/2017/PA</t>
  </si>
  <si>
    <t>CARTA CAMPING di Pisanu Ignazio Marco</t>
  </si>
  <si>
    <t>PSNGZM57E27G113O</t>
  </si>
  <si>
    <t>00356420950</t>
  </si>
  <si>
    <t>Z9C202689B</t>
  </si>
  <si>
    <t>293/OR</t>
  </si>
  <si>
    <t>2/939</t>
  </si>
  <si>
    <t>295/OR</t>
  </si>
  <si>
    <t>296/OR</t>
  </si>
  <si>
    <t>297/OR</t>
  </si>
  <si>
    <t>298/OR</t>
  </si>
  <si>
    <t>Contratti di servizio per la raccolta rifiuti</t>
  </si>
  <si>
    <t>298/SP</t>
  </si>
  <si>
    <t>05/06/2017</t>
  </si>
  <si>
    <t>CONS. FORMULA AMBIENTE SOC.COOP.SOCIALE</t>
  </si>
  <si>
    <t>02252620402</t>
  </si>
  <si>
    <t>5154142487</t>
  </si>
  <si>
    <t>299/OR</t>
  </si>
  <si>
    <t>3</t>
  </si>
  <si>
    <t>08/02/2017</t>
  </si>
  <si>
    <t>24/02/2017</t>
  </si>
  <si>
    <t>10/03/2017</t>
  </si>
  <si>
    <t>BONSIGNORE  FILIPPO GIUSEPPE</t>
  </si>
  <si>
    <t>BNSFPP70P20H118U</t>
  </si>
  <si>
    <t>01037280953</t>
  </si>
  <si>
    <t>07/04/2017</t>
  </si>
  <si>
    <t>COVA ANTONIO MARIO</t>
  </si>
  <si>
    <t>CVONNM36H13G113E</t>
  </si>
  <si>
    <t>00014620959</t>
  </si>
  <si>
    <t>3/E</t>
  </si>
  <si>
    <t>M&amp;C GRAFICA DI MELI SALVATORE LUIGI &amp; C.</t>
  </si>
  <si>
    <t>00606080950</t>
  </si>
  <si>
    <t>Z14203BE69</t>
  </si>
  <si>
    <t>3/e</t>
  </si>
  <si>
    <t>TIPOESSE S.R.L.</t>
  </si>
  <si>
    <t>02142760392</t>
  </si>
  <si>
    <t>Z092024ACA</t>
  </si>
  <si>
    <t>3\e</t>
  </si>
  <si>
    <t>PASSINO ROBERTO</t>
  </si>
  <si>
    <t>PSSRRT63L27G113C</t>
  </si>
  <si>
    <t>00727140956</t>
  </si>
  <si>
    <t>3FO17062025</t>
  </si>
  <si>
    <t>OTIS SERVIZI S.R.L.</t>
  </si>
  <si>
    <t>01729590032</t>
  </si>
  <si>
    <t>Z9818B5AA3</t>
  </si>
  <si>
    <t>3FS17044921</t>
  </si>
  <si>
    <t>Z531FA908A</t>
  </si>
  <si>
    <t>3/PA</t>
  </si>
  <si>
    <t>Z161F3F670</t>
  </si>
  <si>
    <t>DOLMEN SRL</t>
  </si>
  <si>
    <t>02618260927</t>
  </si>
  <si>
    <t>5771697B07</t>
  </si>
  <si>
    <t>H11B13001160001</t>
  </si>
  <si>
    <t>CARA BOX SRL</t>
  </si>
  <si>
    <t>03486220928</t>
  </si>
  <si>
    <t>Z3819159AB</t>
  </si>
  <si>
    <t>30/PA</t>
  </si>
  <si>
    <t>30PA</t>
  </si>
  <si>
    <t>303/OR</t>
  </si>
  <si>
    <t>304/OR</t>
  </si>
  <si>
    <t>305/OR</t>
  </si>
  <si>
    <t>30732017P00000655876</t>
  </si>
  <si>
    <t>AMC - A. MANZONI &amp; C. S.P.A. - DIVISIONE</t>
  </si>
  <si>
    <t>04705810150</t>
  </si>
  <si>
    <t>Z9E1FC7193</t>
  </si>
  <si>
    <t>308/OR</t>
  </si>
  <si>
    <t>309/OR</t>
  </si>
  <si>
    <t>309/P</t>
  </si>
  <si>
    <t>DITTA OPPO S.R.L</t>
  </si>
  <si>
    <t>01058940956</t>
  </si>
  <si>
    <t>ZAE1AE1E66</t>
  </si>
  <si>
    <t>Mobili e arredi per ufficio</t>
  </si>
  <si>
    <t>31</t>
  </si>
  <si>
    <t>M.C.M. DI CANDOLO NATALINA</t>
  </si>
  <si>
    <t>01045220959</t>
  </si>
  <si>
    <t>Z041F3E9BE</t>
  </si>
  <si>
    <t>31 2017</t>
  </si>
  <si>
    <t>31/PA</t>
  </si>
  <si>
    <t>31PA</t>
  </si>
  <si>
    <t>31/VF</t>
  </si>
  <si>
    <t>PROVINCIA ITALIANA DELLA CONGREG. DEI FI</t>
  </si>
  <si>
    <t>13322581003</t>
  </si>
  <si>
    <t>Z011CB4A15</t>
  </si>
  <si>
    <t>310</t>
  </si>
  <si>
    <t>ICART  SRL</t>
  </si>
  <si>
    <t>01654620903</t>
  </si>
  <si>
    <t>Z3F1F427BA</t>
  </si>
  <si>
    <t>310/P</t>
  </si>
  <si>
    <t>314/OR</t>
  </si>
  <si>
    <t>315/SP</t>
  </si>
  <si>
    <t>316/SP</t>
  </si>
  <si>
    <t>317/OR</t>
  </si>
  <si>
    <t>317/SP</t>
  </si>
  <si>
    <t>318/SP</t>
  </si>
  <si>
    <t>319/OR</t>
  </si>
  <si>
    <t>319/SP</t>
  </si>
  <si>
    <t>32</t>
  </si>
  <si>
    <t>ART AUTORICAMBI THARROS S.R.L.</t>
  </si>
  <si>
    <t>01053300958</t>
  </si>
  <si>
    <t>32/PA</t>
  </si>
  <si>
    <t>32PA</t>
  </si>
  <si>
    <t>320/OR</t>
  </si>
  <si>
    <t>321/OR</t>
  </si>
  <si>
    <t>324/OR</t>
  </si>
  <si>
    <t>325/OR</t>
  </si>
  <si>
    <t>326/OR</t>
  </si>
  <si>
    <t>33</t>
  </si>
  <si>
    <t>33/E</t>
  </si>
  <si>
    <t>33PA</t>
  </si>
  <si>
    <t>335</t>
  </si>
  <si>
    <t>ZE417F83E7</t>
  </si>
  <si>
    <t>339/SP</t>
  </si>
  <si>
    <t>34 PA</t>
  </si>
  <si>
    <t>IMACO SPA</t>
  </si>
  <si>
    <t>08853751009</t>
  </si>
  <si>
    <t>06265244E8</t>
  </si>
  <si>
    <t>H19JI4001270007</t>
  </si>
  <si>
    <t>34/Mi Innamoravo</t>
  </si>
  <si>
    <t>BUSSU.PIERA</t>
  </si>
  <si>
    <t>34/PA</t>
  </si>
  <si>
    <t>34PA</t>
  </si>
  <si>
    <t>34/VF</t>
  </si>
  <si>
    <t>RC</t>
  </si>
  <si>
    <t>341/OR</t>
  </si>
  <si>
    <t>345</t>
  </si>
  <si>
    <t>69358436B4</t>
  </si>
  <si>
    <t>346</t>
  </si>
  <si>
    <t>30/01/2018</t>
  </si>
  <si>
    <t>347</t>
  </si>
  <si>
    <t>35PA</t>
  </si>
  <si>
    <t>Z441DE5176</t>
  </si>
  <si>
    <t>35/PA/2017</t>
  </si>
  <si>
    <t>04/04/2017</t>
  </si>
  <si>
    <t>19/04/2017</t>
  </si>
  <si>
    <t>35/VF</t>
  </si>
  <si>
    <t>352/SP</t>
  </si>
  <si>
    <t>353/SP</t>
  </si>
  <si>
    <t>354/SP</t>
  </si>
  <si>
    <t>358/OR</t>
  </si>
  <si>
    <t>36</t>
  </si>
  <si>
    <t>19/05/2017</t>
  </si>
  <si>
    <t>ZA51EE41D8</t>
  </si>
  <si>
    <t>361/OR</t>
  </si>
  <si>
    <t>364/OR</t>
  </si>
  <si>
    <t>15/12/2017</t>
  </si>
  <si>
    <t>365/OR</t>
  </si>
  <si>
    <t>21/12/2017</t>
  </si>
  <si>
    <t>366/OR</t>
  </si>
  <si>
    <t>368</t>
  </si>
  <si>
    <t>Z4D172F763</t>
  </si>
  <si>
    <t>368/OR</t>
  </si>
  <si>
    <t>37</t>
  </si>
  <si>
    <t>13/12/2016</t>
  </si>
  <si>
    <t>37/Mi Innamoravo</t>
  </si>
  <si>
    <t>37/OR</t>
  </si>
  <si>
    <t>28/04/2017</t>
  </si>
  <si>
    <t>37/PA</t>
  </si>
  <si>
    <t>13/03/2017</t>
  </si>
  <si>
    <t>22/03/2017</t>
  </si>
  <si>
    <t>37/VF</t>
  </si>
  <si>
    <t>370/OR</t>
  </si>
  <si>
    <t>373</t>
  </si>
  <si>
    <t>374</t>
  </si>
  <si>
    <t>38/PA</t>
  </si>
  <si>
    <t>SEGNAL STRADE S.R.L.</t>
  </si>
  <si>
    <t>00268270923</t>
  </si>
  <si>
    <t>ZC11AA5EBD</t>
  </si>
  <si>
    <t>Z101EF9134</t>
  </si>
  <si>
    <t>380/SP</t>
  </si>
  <si>
    <t>381/SP</t>
  </si>
  <si>
    <t>386</t>
  </si>
  <si>
    <t>ZE82008B03</t>
  </si>
  <si>
    <t>389/SP</t>
  </si>
  <si>
    <t>71434880C9</t>
  </si>
  <si>
    <t>39</t>
  </si>
  <si>
    <t>Z1C1FA906C</t>
  </si>
  <si>
    <t>39 /PA</t>
  </si>
  <si>
    <t>39 2017</t>
  </si>
  <si>
    <t>39/Mi Innamoravo</t>
  </si>
  <si>
    <t>4\e</t>
  </si>
  <si>
    <t>4/PA</t>
  </si>
  <si>
    <t>40</t>
  </si>
  <si>
    <t>SAPEL INFORMATICA S.R.L.</t>
  </si>
  <si>
    <t>03351410927</t>
  </si>
  <si>
    <t>Z9C1F11EC5</t>
  </si>
  <si>
    <t>40/PA</t>
  </si>
  <si>
    <t>40/2017/PA</t>
  </si>
  <si>
    <t>IL DROMEDARIO</t>
  </si>
  <si>
    <t>01132910959</t>
  </si>
  <si>
    <t>Z891F9ECA6</t>
  </si>
  <si>
    <t>40352</t>
  </si>
  <si>
    <t>21/03/2017</t>
  </si>
  <si>
    <t>COREPLA</t>
  </si>
  <si>
    <t>12295820158</t>
  </si>
  <si>
    <t>40507</t>
  </si>
  <si>
    <t>40624</t>
  </si>
  <si>
    <t>22/04/2017</t>
  </si>
  <si>
    <t>40907</t>
  </si>
  <si>
    <t>26/05/2017</t>
  </si>
  <si>
    <t>27/05/2017</t>
  </si>
  <si>
    <t>41</t>
  </si>
  <si>
    <t>41/PA</t>
  </si>
  <si>
    <t>DITTA A.S.C. 2000 snc</t>
  </si>
  <si>
    <t>01026790954</t>
  </si>
  <si>
    <t>41176</t>
  </si>
  <si>
    <t>41434</t>
  </si>
  <si>
    <t>22/12/2017</t>
  </si>
  <si>
    <t>41684</t>
  </si>
  <si>
    <t>417/SP</t>
  </si>
  <si>
    <t>41938</t>
  </si>
  <si>
    <t>42</t>
  </si>
  <si>
    <t>01/06/2017</t>
  </si>
  <si>
    <t>ZED1EB75E6</t>
  </si>
  <si>
    <t>42/PA</t>
  </si>
  <si>
    <t>4220715800011665</t>
  </si>
  <si>
    <t>07/04/2015</t>
  </si>
  <si>
    <t>4220717800027067</t>
  </si>
  <si>
    <t>4220717800027096</t>
  </si>
  <si>
    <t>4220717800027234</t>
  </si>
  <si>
    <t>4220717800027236</t>
  </si>
  <si>
    <t>4220717800027276</t>
  </si>
  <si>
    <t>4220717800027287</t>
  </si>
  <si>
    <t>4220717800027308</t>
  </si>
  <si>
    <t>4220717800027351</t>
  </si>
  <si>
    <t>4220717800027384</t>
  </si>
  <si>
    <t>Telefonia fissa</t>
  </si>
  <si>
    <t>4220717800027465</t>
  </si>
  <si>
    <t>4220717800027473</t>
  </si>
  <si>
    <t>4220717800027485</t>
  </si>
  <si>
    <t>4220717800027505</t>
  </si>
  <si>
    <t>4220717800035581</t>
  </si>
  <si>
    <t>4220717800035611</t>
  </si>
  <si>
    <t>4220717800035688</t>
  </si>
  <si>
    <t>4220717800035735</t>
  </si>
  <si>
    <t>4220717800035863</t>
  </si>
  <si>
    <t>4220717800036020</t>
  </si>
  <si>
    <t>4220717800036163</t>
  </si>
  <si>
    <t>4220717800036371</t>
  </si>
  <si>
    <t>4220717800036422</t>
  </si>
  <si>
    <t>4220717800036449</t>
  </si>
  <si>
    <t>4220717800036458</t>
  </si>
  <si>
    <t>4220717800036506</t>
  </si>
  <si>
    <t>4220717800036622</t>
  </si>
  <si>
    <t>423/DFA</t>
  </si>
  <si>
    <t>PBM - PUBBLICITA MULTIMEDIALE S.R.L</t>
  </si>
  <si>
    <t>01959730928</t>
  </si>
  <si>
    <t>Z5D1FC71B4</t>
  </si>
  <si>
    <t>43/E</t>
  </si>
  <si>
    <t>DITTA ORTOPEDIA PODOCENTER SRL</t>
  </si>
  <si>
    <t>02575660903</t>
  </si>
  <si>
    <t>43/PA</t>
  </si>
  <si>
    <t>436</t>
  </si>
  <si>
    <t>ZE32074A3B</t>
  </si>
  <si>
    <t>437</t>
  </si>
  <si>
    <t>ZBA20748FC</t>
  </si>
  <si>
    <t>44</t>
  </si>
  <si>
    <t>44/PA</t>
  </si>
  <si>
    <t>COOPERATIVA SOCIALE  SERVIZI SOCIALI ONL</t>
  </si>
  <si>
    <t>00596560953</t>
  </si>
  <si>
    <t>ZD71F03C7F</t>
  </si>
  <si>
    <t>442</t>
  </si>
  <si>
    <t>Z402074D5C</t>
  </si>
  <si>
    <t>Servizi ausiliari a beneficio del personale</t>
  </si>
  <si>
    <t>443/PA</t>
  </si>
  <si>
    <t>EASY NOLO SPA</t>
  </si>
  <si>
    <t>02027040027</t>
  </si>
  <si>
    <t>Z791B89E49</t>
  </si>
  <si>
    <t>45 2017</t>
  </si>
  <si>
    <t>45/PA</t>
  </si>
  <si>
    <t>46</t>
  </si>
  <si>
    <t>12/06/2017</t>
  </si>
  <si>
    <t>461</t>
  </si>
  <si>
    <t>464/V</t>
  </si>
  <si>
    <t>465/V</t>
  </si>
  <si>
    <t>ZA91E51D90</t>
  </si>
  <si>
    <t>47 / 401</t>
  </si>
  <si>
    <t>ACENTRO S.R.L.</t>
  </si>
  <si>
    <t>00641340922</t>
  </si>
  <si>
    <t>Z991BFCB7C</t>
  </si>
  <si>
    <t>47/PA</t>
  </si>
  <si>
    <t>48</t>
  </si>
  <si>
    <t>09/05/2017</t>
  </si>
  <si>
    <t>ZF01EAADB6</t>
  </si>
  <si>
    <t>48/PA/2017</t>
  </si>
  <si>
    <t>11/05/2017</t>
  </si>
  <si>
    <t>48/17-PA</t>
  </si>
  <si>
    <t>QUATTRO P SRL</t>
  </si>
  <si>
    <t>00715090957</t>
  </si>
  <si>
    <t>6869303828</t>
  </si>
  <si>
    <t>483</t>
  </si>
  <si>
    <t>ZB620DF1EC</t>
  </si>
  <si>
    <t>484</t>
  </si>
  <si>
    <t>485</t>
  </si>
  <si>
    <t>Z7620DF05C</t>
  </si>
  <si>
    <t>488/SP</t>
  </si>
  <si>
    <t>49</t>
  </si>
  <si>
    <t>08/06/2017</t>
  </si>
  <si>
    <t>496</t>
  </si>
  <si>
    <t>Z6020DC81D</t>
  </si>
  <si>
    <t>5</t>
  </si>
  <si>
    <t>CO.E.BA. di Bogo Antonio e C. s.n.c.</t>
  </si>
  <si>
    <t>00688630953</t>
  </si>
  <si>
    <t>5524318B6B</t>
  </si>
  <si>
    <t>H11H11000010002</t>
  </si>
  <si>
    <t>FALEGNAMERIA ARTIGIANA F.M.B. S.N.C.</t>
  </si>
  <si>
    <t>01032800953</t>
  </si>
  <si>
    <t>ZAD1C59671</t>
  </si>
  <si>
    <t>5/E</t>
  </si>
  <si>
    <t>MASSIDDA  PAOLA</t>
  </si>
  <si>
    <t>MSSPLA74L55G113U</t>
  </si>
  <si>
    <t>01081040956</t>
  </si>
  <si>
    <t>5/FE</t>
  </si>
  <si>
    <t>CARTOLIBRERIA LA MATITA DI URRACCI DONAT</t>
  </si>
  <si>
    <t>RRCDTL57R61G113C</t>
  </si>
  <si>
    <t>01106100959</t>
  </si>
  <si>
    <t>5P</t>
  </si>
  <si>
    <t>C.A.S.H. SNC DI CAREDDU M. &amp; PINTUS C.</t>
  </si>
  <si>
    <t>01095650956</t>
  </si>
  <si>
    <t>ZBD1F662FC</t>
  </si>
  <si>
    <t>5/PA</t>
  </si>
  <si>
    <t>Masala Andrea</t>
  </si>
  <si>
    <t>MSLNDR67R03A357N</t>
  </si>
  <si>
    <t>01035840956</t>
  </si>
  <si>
    <t>ZB81FAD8DD</t>
  </si>
  <si>
    <t>SINS S.R.L.S.</t>
  </si>
  <si>
    <t>12491121005</t>
  </si>
  <si>
    <t>ZF61E9B068</t>
  </si>
  <si>
    <t>50</t>
  </si>
  <si>
    <t>50/PA</t>
  </si>
  <si>
    <t>E.ON ENERGIA S.P.A.</t>
  </si>
  <si>
    <t>03429130234</t>
  </si>
  <si>
    <t>5007335</t>
  </si>
  <si>
    <t>5007343</t>
  </si>
  <si>
    <t>5007346</t>
  </si>
  <si>
    <t>5007368</t>
  </si>
  <si>
    <t>5007369</t>
  </si>
  <si>
    <t>5007404</t>
  </si>
  <si>
    <t>5007406</t>
  </si>
  <si>
    <t>5007408</t>
  </si>
  <si>
    <t>5007420</t>
  </si>
  <si>
    <t>5007442</t>
  </si>
  <si>
    <t>5007443</t>
  </si>
  <si>
    <t>5007450</t>
  </si>
  <si>
    <t>5007500</t>
  </si>
  <si>
    <t>5008594</t>
  </si>
  <si>
    <t>5008602</t>
  </si>
  <si>
    <t>5008620</t>
  </si>
  <si>
    <t>5008640</t>
  </si>
  <si>
    <t>5008644</t>
  </si>
  <si>
    <t>5008651</t>
  </si>
  <si>
    <t>5008653</t>
  </si>
  <si>
    <t>5008669</t>
  </si>
  <si>
    <t>5008671</t>
  </si>
  <si>
    <t>5008673</t>
  </si>
  <si>
    <t>5008677</t>
  </si>
  <si>
    <t>5008708</t>
  </si>
  <si>
    <t>5008709</t>
  </si>
  <si>
    <t>5008715</t>
  </si>
  <si>
    <t>5008719</t>
  </si>
  <si>
    <t>5008720</t>
  </si>
  <si>
    <t>5008728</t>
  </si>
  <si>
    <t>5008729</t>
  </si>
  <si>
    <t>5008736</t>
  </si>
  <si>
    <t>5008738</t>
  </si>
  <si>
    <t>5008742</t>
  </si>
  <si>
    <t>5008743</t>
  </si>
  <si>
    <t>5008747</t>
  </si>
  <si>
    <t>5008751</t>
  </si>
  <si>
    <t>5008796</t>
  </si>
  <si>
    <t>5008797</t>
  </si>
  <si>
    <t>5008799</t>
  </si>
  <si>
    <t>5010001</t>
  </si>
  <si>
    <t>5010006</t>
  </si>
  <si>
    <t>5010007</t>
  </si>
  <si>
    <t>5010011</t>
  </si>
  <si>
    <t>5010013</t>
  </si>
  <si>
    <t>5010123</t>
  </si>
  <si>
    <t>5010125</t>
  </si>
  <si>
    <t>5010128</t>
  </si>
  <si>
    <t>5010143</t>
  </si>
  <si>
    <t>5010145</t>
  </si>
  <si>
    <t>5010163</t>
  </si>
  <si>
    <t>5010167</t>
  </si>
  <si>
    <t>5010168</t>
  </si>
  <si>
    <t>5010169</t>
  </si>
  <si>
    <t>5010172</t>
  </si>
  <si>
    <t>5010177</t>
  </si>
  <si>
    <t>5010182</t>
  </si>
  <si>
    <t>5010184</t>
  </si>
  <si>
    <t>5010185</t>
  </si>
  <si>
    <t>5010188</t>
  </si>
  <si>
    <t>5010199</t>
  </si>
  <si>
    <t>5010202</t>
  </si>
  <si>
    <t>5010203</t>
  </si>
  <si>
    <t>5010210</t>
  </si>
  <si>
    <t>5010214</t>
  </si>
  <si>
    <t>5010215</t>
  </si>
  <si>
    <t>5010236</t>
  </si>
  <si>
    <t>5010237</t>
  </si>
  <si>
    <t>5010241</t>
  </si>
  <si>
    <t>5010243</t>
  </si>
  <si>
    <t>5010313</t>
  </si>
  <si>
    <t>5010323</t>
  </si>
  <si>
    <t>5010329</t>
  </si>
  <si>
    <t>5010330</t>
  </si>
  <si>
    <t>5010334</t>
  </si>
  <si>
    <t>5010335</t>
  </si>
  <si>
    <t>5010339</t>
  </si>
  <si>
    <t>5010341</t>
  </si>
  <si>
    <t>5010856</t>
  </si>
  <si>
    <t>5010865</t>
  </si>
  <si>
    <t>5010873</t>
  </si>
  <si>
    <t>5010875</t>
  </si>
  <si>
    <t>5010876</t>
  </si>
  <si>
    <t>5011491</t>
  </si>
  <si>
    <t>5011492</t>
  </si>
  <si>
    <t>5011493</t>
  </si>
  <si>
    <t>5011494</t>
  </si>
  <si>
    <t>5011495</t>
  </si>
  <si>
    <t>5011496</t>
  </si>
  <si>
    <t>5011497</t>
  </si>
  <si>
    <t>5011499</t>
  </si>
  <si>
    <t>5011500</t>
  </si>
  <si>
    <t>5011503</t>
  </si>
  <si>
    <t>5011504</t>
  </si>
  <si>
    <t>5011505</t>
  </si>
  <si>
    <t>5011506</t>
  </si>
  <si>
    <t>5011507</t>
  </si>
  <si>
    <t>5011509</t>
  </si>
  <si>
    <t>5011511</t>
  </si>
  <si>
    <t>5011514</t>
  </si>
  <si>
    <t>5011516</t>
  </si>
  <si>
    <t>5011520</t>
  </si>
  <si>
    <t>5011521</t>
  </si>
  <si>
    <t>5011522</t>
  </si>
  <si>
    <t>5011523</t>
  </si>
  <si>
    <t>5011524</t>
  </si>
  <si>
    <t>5011525</t>
  </si>
  <si>
    <t>5011526</t>
  </si>
  <si>
    <t>5011527</t>
  </si>
  <si>
    <t>5011528</t>
  </si>
  <si>
    <t>5011529</t>
  </si>
  <si>
    <t>5011532</t>
  </si>
  <si>
    <t>5011533</t>
  </si>
  <si>
    <t>5011534</t>
  </si>
  <si>
    <t>5011535</t>
  </si>
  <si>
    <t>5011536</t>
  </si>
  <si>
    <t>5011537</t>
  </si>
  <si>
    <t>5011538</t>
  </si>
  <si>
    <t>5011539</t>
  </si>
  <si>
    <t>5011540</t>
  </si>
  <si>
    <t>5011541</t>
  </si>
  <si>
    <t>5011542</t>
  </si>
  <si>
    <t>5011543</t>
  </si>
  <si>
    <t>5011544</t>
  </si>
  <si>
    <t>5011545</t>
  </si>
  <si>
    <t>5011548</t>
  </si>
  <si>
    <t>5011549</t>
  </si>
  <si>
    <t>5011550</t>
  </si>
  <si>
    <t>5011552</t>
  </si>
  <si>
    <t>5011553</t>
  </si>
  <si>
    <t>5011554</t>
  </si>
  <si>
    <t>5011555</t>
  </si>
  <si>
    <t>5011556</t>
  </si>
  <si>
    <t>5011558</t>
  </si>
  <si>
    <t>5011561</t>
  </si>
  <si>
    <t>5011563</t>
  </si>
  <si>
    <t>5011565</t>
  </si>
  <si>
    <t>5011566</t>
  </si>
  <si>
    <t>5011569</t>
  </si>
  <si>
    <t>5011571</t>
  </si>
  <si>
    <t>5011572</t>
  </si>
  <si>
    <t>5011573</t>
  </si>
  <si>
    <t>5011574</t>
  </si>
  <si>
    <t>5011575</t>
  </si>
  <si>
    <t>5011577</t>
  </si>
  <si>
    <t>5011578</t>
  </si>
  <si>
    <t>5011579</t>
  </si>
  <si>
    <t>5011580</t>
  </si>
  <si>
    <t>5011581</t>
  </si>
  <si>
    <t>5011582</t>
  </si>
  <si>
    <t>5011583</t>
  </si>
  <si>
    <t>5011584</t>
  </si>
  <si>
    <t>5011586</t>
  </si>
  <si>
    <t>5011588</t>
  </si>
  <si>
    <t>5011589</t>
  </si>
  <si>
    <t>5011590</t>
  </si>
  <si>
    <t>5011591</t>
  </si>
  <si>
    <t>5011593</t>
  </si>
  <si>
    <t>5011594</t>
  </si>
  <si>
    <t>5011595</t>
  </si>
  <si>
    <t>5011596</t>
  </si>
  <si>
    <t>5011598</t>
  </si>
  <si>
    <t>5011599</t>
  </si>
  <si>
    <t>5011600</t>
  </si>
  <si>
    <t>5011602</t>
  </si>
  <si>
    <t>5011603</t>
  </si>
  <si>
    <t>5011604</t>
  </si>
  <si>
    <t>5011605</t>
  </si>
  <si>
    <t>5011607</t>
  </si>
  <si>
    <t>5011608</t>
  </si>
  <si>
    <t>5011609</t>
  </si>
  <si>
    <t>5011610</t>
  </si>
  <si>
    <t>5011612</t>
  </si>
  <si>
    <t>5011613</t>
  </si>
  <si>
    <t>5011614</t>
  </si>
  <si>
    <t>5011617</t>
  </si>
  <si>
    <t>5011618</t>
  </si>
  <si>
    <t>5011620</t>
  </si>
  <si>
    <t>5011621</t>
  </si>
  <si>
    <t>5011622</t>
  </si>
  <si>
    <t>5011623</t>
  </si>
  <si>
    <t>5011624</t>
  </si>
  <si>
    <t>5011625</t>
  </si>
  <si>
    <t>5011627</t>
  </si>
  <si>
    <t>5011628</t>
  </si>
  <si>
    <t>5011629</t>
  </si>
  <si>
    <t>5011631</t>
  </si>
  <si>
    <t>5011632</t>
  </si>
  <si>
    <t>5011633</t>
  </si>
  <si>
    <t>5011634</t>
  </si>
  <si>
    <t>5012261</t>
  </si>
  <si>
    <t>5012704</t>
  </si>
  <si>
    <t>5012708</t>
  </si>
  <si>
    <t>5012709</t>
  </si>
  <si>
    <t>5012710</t>
  </si>
  <si>
    <t>5012711</t>
  </si>
  <si>
    <t>5012721</t>
  </si>
  <si>
    <t>5012722</t>
  </si>
  <si>
    <t>5012723</t>
  </si>
  <si>
    <t>5012725</t>
  </si>
  <si>
    <t>5012727</t>
  </si>
  <si>
    <t>5012728</t>
  </si>
  <si>
    <t>5012729</t>
  </si>
  <si>
    <t>5012731</t>
  </si>
  <si>
    <t>5012732</t>
  </si>
  <si>
    <t>5012733</t>
  </si>
  <si>
    <t>5012735</t>
  </si>
  <si>
    <t>5012736</t>
  </si>
  <si>
    <t>5012737</t>
  </si>
  <si>
    <t>5012742</t>
  </si>
  <si>
    <t>5012743</t>
  </si>
  <si>
    <t>5012744</t>
  </si>
  <si>
    <t>5012746</t>
  </si>
  <si>
    <t>5012747</t>
  </si>
  <si>
    <t>5012748</t>
  </si>
  <si>
    <t>5012749</t>
  </si>
  <si>
    <t>5012750</t>
  </si>
  <si>
    <t>5012751</t>
  </si>
  <si>
    <t>5012752</t>
  </si>
  <si>
    <t>5012754</t>
  </si>
  <si>
    <t>5012768</t>
  </si>
  <si>
    <t>5012769</t>
  </si>
  <si>
    <t>5012770</t>
  </si>
  <si>
    <t>5012772</t>
  </si>
  <si>
    <t>5012774</t>
  </si>
  <si>
    <t>5012776</t>
  </si>
  <si>
    <t>5012778</t>
  </si>
  <si>
    <t>5012779</t>
  </si>
  <si>
    <t>5012780</t>
  </si>
  <si>
    <t>5012781</t>
  </si>
  <si>
    <t>5012783</t>
  </si>
  <si>
    <t>5012784</t>
  </si>
  <si>
    <t>5012785</t>
  </si>
  <si>
    <t>5012786</t>
  </si>
  <si>
    <t>5012787</t>
  </si>
  <si>
    <t>5012789</t>
  </si>
  <si>
    <t>5012790</t>
  </si>
  <si>
    <t>5012791</t>
  </si>
  <si>
    <t>5012792</t>
  </si>
  <si>
    <t>5012793</t>
  </si>
  <si>
    <t>5012795</t>
  </si>
  <si>
    <t>5012797</t>
  </si>
  <si>
    <t>5012798</t>
  </si>
  <si>
    <t>5012799</t>
  </si>
  <si>
    <t>5012800</t>
  </si>
  <si>
    <t>5012801</t>
  </si>
  <si>
    <t>5012802</t>
  </si>
  <si>
    <t>5012803</t>
  </si>
  <si>
    <t>5012805</t>
  </si>
  <si>
    <t>5012806</t>
  </si>
  <si>
    <t>5012809</t>
  </si>
  <si>
    <t>5012810</t>
  </si>
  <si>
    <t>5012812</t>
  </si>
  <si>
    <t>5012813</t>
  </si>
  <si>
    <t>5012814</t>
  </si>
  <si>
    <t>5012815</t>
  </si>
  <si>
    <t>5012816</t>
  </si>
  <si>
    <t>5012818</t>
  </si>
  <si>
    <t>5012820</t>
  </si>
  <si>
    <t>5012821</t>
  </si>
  <si>
    <t>5012822</t>
  </si>
  <si>
    <t>5012823</t>
  </si>
  <si>
    <t>5012824</t>
  </si>
  <si>
    <t>5012825</t>
  </si>
  <si>
    <t>5012826</t>
  </si>
  <si>
    <t>5012828</t>
  </si>
  <si>
    <t>5012829</t>
  </si>
  <si>
    <t>5012830</t>
  </si>
  <si>
    <t>5012831</t>
  </si>
  <si>
    <t>5012832</t>
  </si>
  <si>
    <t>5012852</t>
  </si>
  <si>
    <t>5012853</t>
  </si>
  <si>
    <t>5012855</t>
  </si>
  <si>
    <t>5012857</t>
  </si>
  <si>
    <t>5012859</t>
  </si>
  <si>
    <t>5012860</t>
  </si>
  <si>
    <t>5012861</t>
  </si>
  <si>
    <t>5012862</t>
  </si>
  <si>
    <t>5012863</t>
  </si>
  <si>
    <t>5012864</t>
  </si>
  <si>
    <t>5012865</t>
  </si>
  <si>
    <t>5012866</t>
  </si>
  <si>
    <t>5012868</t>
  </si>
  <si>
    <t>5012869</t>
  </si>
  <si>
    <t>5012872</t>
  </si>
  <si>
    <t>5012875</t>
  </si>
  <si>
    <t>5012876</t>
  </si>
  <si>
    <t>5012877</t>
  </si>
  <si>
    <t>5012878</t>
  </si>
  <si>
    <t>5012879</t>
  </si>
  <si>
    <t>5012880</t>
  </si>
  <si>
    <t>5012881</t>
  </si>
  <si>
    <t>5012882</t>
  </si>
  <si>
    <t>5012917</t>
  </si>
  <si>
    <t>5012918</t>
  </si>
  <si>
    <t>5012920</t>
  </si>
  <si>
    <t>5012921</t>
  </si>
  <si>
    <t>5012922</t>
  </si>
  <si>
    <t>5012923</t>
  </si>
  <si>
    <t>51 2017</t>
  </si>
  <si>
    <t>Contratti di servizio per la formazione dei cittadini</t>
  </si>
  <si>
    <t>51B_2017</t>
  </si>
  <si>
    <t>68644703D8</t>
  </si>
  <si>
    <t>52 2017</t>
  </si>
  <si>
    <t>52B_2017</t>
  </si>
  <si>
    <t>53</t>
  </si>
  <si>
    <t>54</t>
  </si>
  <si>
    <t>547</t>
  </si>
  <si>
    <t>EDITRICE S.I.F.I.C S.R.L.</t>
  </si>
  <si>
    <t>00205740426</t>
  </si>
  <si>
    <t>Z771FB9C1B</t>
  </si>
  <si>
    <t>55/EL/17</t>
  </si>
  <si>
    <t>CORONA IMPIANTI DI GIUSEPPE CORONA</t>
  </si>
  <si>
    <t>CRNGPP53D20A359V</t>
  </si>
  <si>
    <t>00116940958</t>
  </si>
  <si>
    <t>6779874105</t>
  </si>
  <si>
    <t>55/PA</t>
  </si>
  <si>
    <t>56</t>
  </si>
  <si>
    <t>Impianti</t>
  </si>
  <si>
    <t>56/EL/17</t>
  </si>
  <si>
    <t>ZC91F56D2E</t>
  </si>
  <si>
    <t>56/PA</t>
  </si>
  <si>
    <t>56/PA/2017</t>
  </si>
  <si>
    <t>565/2017</t>
  </si>
  <si>
    <t>23/05/2017</t>
  </si>
  <si>
    <t>ARIONLINE SRL</t>
  </si>
  <si>
    <t>02161330929</t>
  </si>
  <si>
    <t>Z8D1D3238A</t>
  </si>
  <si>
    <t>576/SP</t>
  </si>
  <si>
    <t>58/EL/17</t>
  </si>
  <si>
    <t>59</t>
  </si>
  <si>
    <t>59B_2017</t>
  </si>
  <si>
    <t>59/PA</t>
  </si>
  <si>
    <t>592/SP</t>
  </si>
  <si>
    <t>ZAE1C7F890</t>
  </si>
  <si>
    <t>6</t>
  </si>
  <si>
    <t>Z871FB3B6E</t>
  </si>
  <si>
    <t>6/PA</t>
  </si>
  <si>
    <t>GEO SAS DI LOI ANTONIO</t>
  </si>
  <si>
    <t>01143360913</t>
  </si>
  <si>
    <t>6PA17</t>
  </si>
  <si>
    <t>PINNA ALESSANDRO IMPIANTI ELETTRICI S.R.</t>
  </si>
  <si>
    <t>01168740957</t>
  </si>
  <si>
    <t>:Z901EC191</t>
  </si>
  <si>
    <t>60/EL/17</t>
  </si>
  <si>
    <t>600079</t>
  </si>
  <si>
    <t>13/08/2017</t>
  </si>
  <si>
    <t>ISGAS ENERGIT MULTIUTILITIES SPA</t>
  </si>
  <si>
    <t>02242570923</t>
  </si>
  <si>
    <t>002244536F</t>
  </si>
  <si>
    <t>600080</t>
  </si>
  <si>
    <t>600081</t>
  </si>
  <si>
    <t>600082</t>
  </si>
  <si>
    <t>600083</t>
  </si>
  <si>
    <t>600084</t>
  </si>
  <si>
    <t>600085</t>
  </si>
  <si>
    <t>600086</t>
  </si>
  <si>
    <t>600087</t>
  </si>
  <si>
    <t>600088</t>
  </si>
  <si>
    <t>600089</t>
  </si>
  <si>
    <t>600090</t>
  </si>
  <si>
    <t>600091</t>
  </si>
  <si>
    <t>600093</t>
  </si>
  <si>
    <t>600094</t>
  </si>
  <si>
    <t>600095</t>
  </si>
  <si>
    <t>600096</t>
  </si>
  <si>
    <t>600097</t>
  </si>
  <si>
    <t>600098</t>
  </si>
  <si>
    <t>600099</t>
  </si>
  <si>
    <t>600100</t>
  </si>
  <si>
    <t>600101</t>
  </si>
  <si>
    <t>600102</t>
  </si>
  <si>
    <t>600103</t>
  </si>
  <si>
    <t>600105</t>
  </si>
  <si>
    <t>600106</t>
  </si>
  <si>
    <t>600107</t>
  </si>
  <si>
    <t>600108</t>
  </si>
  <si>
    <t>600109</t>
  </si>
  <si>
    <t>600110</t>
  </si>
  <si>
    <t>600111</t>
  </si>
  <si>
    <t>600112</t>
  </si>
  <si>
    <t>600113</t>
  </si>
  <si>
    <t>600114</t>
  </si>
  <si>
    <t>600115</t>
  </si>
  <si>
    <t>600116</t>
  </si>
  <si>
    <t>61/EL/17</t>
  </si>
  <si>
    <t>23/09/2017</t>
  </si>
  <si>
    <t>61/PA/2017</t>
  </si>
  <si>
    <t>613/2017</t>
  </si>
  <si>
    <t>24/06/2017</t>
  </si>
  <si>
    <t>62</t>
  </si>
  <si>
    <t>62/EL/17</t>
  </si>
  <si>
    <t>62/P</t>
  </si>
  <si>
    <t xml:space="preserve">COMUNITA  ACCOGLIENZA  SAN GIUSEPPE </t>
  </si>
  <si>
    <t>Z3D1CB4B8C</t>
  </si>
  <si>
    <t>627 PA</t>
  </si>
  <si>
    <t>ITM TELEMATICA S.R.L.</t>
  </si>
  <si>
    <t>01560530907</t>
  </si>
  <si>
    <t>ZB01FA769F</t>
  </si>
  <si>
    <t>63</t>
  </si>
  <si>
    <t>63/PA/2017</t>
  </si>
  <si>
    <t>636</t>
  </si>
  <si>
    <t>COOPERATIVA SOCIALE PASSAPAROLA A R.L.</t>
  </si>
  <si>
    <t>01621770922</t>
  </si>
  <si>
    <t>637</t>
  </si>
  <si>
    <t>638</t>
  </si>
  <si>
    <t>64</t>
  </si>
  <si>
    <t>6400032590</t>
  </si>
  <si>
    <t>SODEXO ITALIA S.P.A.</t>
  </si>
  <si>
    <t>00805980158</t>
  </si>
  <si>
    <t>6400032591</t>
  </si>
  <si>
    <t>6400032592</t>
  </si>
  <si>
    <t>6400032593</t>
  </si>
  <si>
    <t>6400032594</t>
  </si>
  <si>
    <t>6400032595</t>
  </si>
  <si>
    <t>6400041183</t>
  </si>
  <si>
    <t>Contratti di servizio per le mense scolastiche</t>
  </si>
  <si>
    <t>6400041184</t>
  </si>
  <si>
    <t>H19G16000880002</t>
  </si>
  <si>
    <t>6400041185</t>
  </si>
  <si>
    <t>6400041186</t>
  </si>
  <si>
    <t>6400041187</t>
  </si>
  <si>
    <t>6400041188</t>
  </si>
  <si>
    <t>6400041189</t>
  </si>
  <si>
    <t>6400041190</t>
  </si>
  <si>
    <t>6400041191</t>
  </si>
  <si>
    <t>6400041192</t>
  </si>
  <si>
    <t>6400046762</t>
  </si>
  <si>
    <t>6400046763</t>
  </si>
  <si>
    <t>6400046764</t>
  </si>
  <si>
    <t>6400046765</t>
  </si>
  <si>
    <t>6400046766</t>
  </si>
  <si>
    <t>6400046767</t>
  </si>
  <si>
    <t>6400046768</t>
  </si>
  <si>
    <t>6400046769</t>
  </si>
  <si>
    <t>6400046770</t>
  </si>
  <si>
    <t>6400046771</t>
  </si>
  <si>
    <t>65/EL/17</t>
  </si>
  <si>
    <t>66</t>
  </si>
  <si>
    <t>660</t>
  </si>
  <si>
    <t>CALDARINI &amp; ASSOCIATI SRL</t>
  </si>
  <si>
    <t>02365460357</t>
  </si>
  <si>
    <t>67</t>
  </si>
  <si>
    <t>67 / 401</t>
  </si>
  <si>
    <t>29/01/2018</t>
  </si>
  <si>
    <t>Z5D211552E</t>
  </si>
  <si>
    <t>68</t>
  </si>
  <si>
    <t>68 / 401</t>
  </si>
  <si>
    <t>68B_2017</t>
  </si>
  <si>
    <t>68/PA/2017</t>
  </si>
  <si>
    <t>68PA_2017</t>
  </si>
  <si>
    <t>08/05/2017</t>
  </si>
  <si>
    <t>Z011B6B9F2</t>
  </si>
  <si>
    <t>687</t>
  </si>
  <si>
    <t>69</t>
  </si>
  <si>
    <t>69 / 401</t>
  </si>
  <si>
    <t>69B_2017</t>
  </si>
  <si>
    <t>7</t>
  </si>
  <si>
    <t>7/E2017</t>
  </si>
  <si>
    <t>ALVARES  FABRIZIO</t>
  </si>
  <si>
    <t>LVRFRZ54A28G702I</t>
  </si>
  <si>
    <t>00698170503</t>
  </si>
  <si>
    <t>Z811FC5626</t>
  </si>
  <si>
    <t>H11H17000070003</t>
  </si>
  <si>
    <t>7/PA</t>
  </si>
  <si>
    <t>7PA</t>
  </si>
  <si>
    <t>LEO PAOLA</t>
  </si>
  <si>
    <t>LEOPLA62H45E087P</t>
  </si>
  <si>
    <t>00617450952</t>
  </si>
  <si>
    <t>Telefonia mobile</t>
  </si>
  <si>
    <t>7X04271948</t>
  </si>
  <si>
    <t>7X04375312</t>
  </si>
  <si>
    <t>ZB300BCEFD</t>
  </si>
  <si>
    <t>70/PA</t>
  </si>
  <si>
    <t>FANTASY DI PINTUS MAURILIO</t>
  </si>
  <si>
    <t>PNTMRL69L18G113T</t>
  </si>
  <si>
    <t>00650630957</t>
  </si>
  <si>
    <t>ZD91FCB37B</t>
  </si>
  <si>
    <t>70PA_2017</t>
  </si>
  <si>
    <t>22/06/2017</t>
  </si>
  <si>
    <t>709 PA</t>
  </si>
  <si>
    <t>Z6620A5F27</t>
  </si>
  <si>
    <t>71/PA/2017</t>
  </si>
  <si>
    <t>71PA_2017</t>
  </si>
  <si>
    <t>72/PA/2017</t>
  </si>
  <si>
    <t>73</t>
  </si>
  <si>
    <t>737/2017</t>
  </si>
  <si>
    <t>75</t>
  </si>
  <si>
    <t>75/OR</t>
  </si>
  <si>
    <t>20/04/2017</t>
  </si>
  <si>
    <t>77</t>
  </si>
  <si>
    <t>77/PA/2017</t>
  </si>
  <si>
    <t>78B_2017</t>
  </si>
  <si>
    <t>79</t>
  </si>
  <si>
    <t>79P</t>
  </si>
  <si>
    <t>LIBRERIA MONDADORI di Casta C. e M. SRL</t>
  </si>
  <si>
    <t>01204660953</t>
  </si>
  <si>
    <t>79PA</t>
  </si>
  <si>
    <t>PISANO BRUNO COSTRUZIONI SRL</t>
  </si>
  <si>
    <t>03213380920</t>
  </si>
  <si>
    <t>66631182EB</t>
  </si>
  <si>
    <t>H11H1300108001</t>
  </si>
  <si>
    <t>79/2017</t>
  </si>
  <si>
    <t>COOP. SOC. CLARE</t>
  </si>
  <si>
    <t>03298480926</t>
  </si>
  <si>
    <t>Z391EEFA7A</t>
  </si>
  <si>
    <t>8/E</t>
  </si>
  <si>
    <t>8R00175037</t>
  </si>
  <si>
    <t>8R00175235</t>
  </si>
  <si>
    <t>8R00175332</t>
  </si>
  <si>
    <t>8R00175350</t>
  </si>
  <si>
    <t>8R00175497</t>
  </si>
  <si>
    <t>8R00175636</t>
  </si>
  <si>
    <t>8R00175813</t>
  </si>
  <si>
    <t>8R00175815</t>
  </si>
  <si>
    <t>8R00175833</t>
  </si>
  <si>
    <t>8R00175907</t>
  </si>
  <si>
    <t>8R00176017</t>
  </si>
  <si>
    <t>8R00176090</t>
  </si>
  <si>
    <t>8R00176111</t>
  </si>
  <si>
    <t>8R00176345</t>
  </si>
  <si>
    <t>8R00221490</t>
  </si>
  <si>
    <t>8R00221754</t>
  </si>
  <si>
    <t>8R00221943</t>
  </si>
  <si>
    <t>8R00221993</t>
  </si>
  <si>
    <t>8R00222059</t>
  </si>
  <si>
    <t>8R00222255</t>
  </si>
  <si>
    <t>8R00222580</t>
  </si>
  <si>
    <t>8R00222665</t>
  </si>
  <si>
    <t>8R00222694</t>
  </si>
  <si>
    <t>8R00222850</t>
  </si>
  <si>
    <t>8R00222974</t>
  </si>
  <si>
    <t>8R00223043</t>
  </si>
  <si>
    <t>8R00223064</t>
  </si>
  <si>
    <t>8R00223218</t>
  </si>
  <si>
    <t>8R00262909</t>
  </si>
  <si>
    <t>06/10/2014</t>
  </si>
  <si>
    <t>80</t>
  </si>
  <si>
    <t>80/OR</t>
  </si>
  <si>
    <t>805</t>
  </si>
  <si>
    <t>806</t>
  </si>
  <si>
    <t>807</t>
  </si>
  <si>
    <t>808</t>
  </si>
  <si>
    <t>81</t>
  </si>
  <si>
    <t>81/PA/2017</t>
  </si>
  <si>
    <t>82</t>
  </si>
  <si>
    <t>82/PA</t>
  </si>
  <si>
    <t>03/05/2017</t>
  </si>
  <si>
    <t>02/06/2017</t>
  </si>
  <si>
    <t>83</t>
  </si>
  <si>
    <t>83/PA</t>
  </si>
  <si>
    <t>84</t>
  </si>
  <si>
    <t>84P</t>
  </si>
  <si>
    <t>84/PA/2017</t>
  </si>
  <si>
    <t>85</t>
  </si>
  <si>
    <t>86</t>
  </si>
  <si>
    <t>86/PA/2017</t>
  </si>
  <si>
    <t>87</t>
  </si>
  <si>
    <t>Z4D1F8A997</t>
  </si>
  <si>
    <t>87/PA/2017</t>
  </si>
  <si>
    <t>88/PA/2017</t>
  </si>
  <si>
    <t>88/02</t>
  </si>
  <si>
    <t>INTERAZIONE SRL</t>
  </si>
  <si>
    <t>01638110203</t>
  </si>
  <si>
    <t>Z7E1C95D43</t>
  </si>
  <si>
    <t>89</t>
  </si>
  <si>
    <t>9</t>
  </si>
  <si>
    <t>9/E</t>
  </si>
  <si>
    <t>9/PA</t>
  </si>
  <si>
    <t>90</t>
  </si>
  <si>
    <t>90/PA/2017</t>
  </si>
  <si>
    <t>91/PA/2017</t>
  </si>
  <si>
    <t>91/2017</t>
  </si>
  <si>
    <t>9124001418</t>
  </si>
  <si>
    <t>COOPSERVICE - S. COOP. P.A.</t>
  </si>
  <si>
    <t>00310180351</t>
  </si>
  <si>
    <t>Z3C1B8AF2E</t>
  </si>
  <si>
    <t>9124002393</t>
  </si>
  <si>
    <t>Z191DDFC56</t>
  </si>
  <si>
    <t>Servizi di sorveglianza e custodia</t>
  </si>
  <si>
    <t>9124002395</t>
  </si>
  <si>
    <t>Z0B1B0A6AD</t>
  </si>
  <si>
    <t>9124002534</t>
  </si>
  <si>
    <t>01/07/2017</t>
  </si>
  <si>
    <t>9124002664</t>
  </si>
  <si>
    <t>ZB51C1ED4F</t>
  </si>
  <si>
    <t>9124003426</t>
  </si>
  <si>
    <t>9124003428</t>
  </si>
  <si>
    <t>9124003629</t>
  </si>
  <si>
    <t>9124003897</t>
  </si>
  <si>
    <t>9124004067</t>
  </si>
  <si>
    <t>9124004126</t>
  </si>
  <si>
    <t>ZCD1FA9016</t>
  </si>
  <si>
    <t>9124004130</t>
  </si>
  <si>
    <t>Z7114E7D4D</t>
  </si>
  <si>
    <t>9124004131</t>
  </si>
  <si>
    <t>Z571F5E768</t>
  </si>
  <si>
    <t>9124004178</t>
  </si>
  <si>
    <t>9124004209</t>
  </si>
  <si>
    <t>Z41204150E</t>
  </si>
  <si>
    <t>9124004210</t>
  </si>
  <si>
    <t>9124004211</t>
  </si>
  <si>
    <t>9124004593</t>
  </si>
  <si>
    <t>9124004721</t>
  </si>
  <si>
    <t>01/01/2018</t>
  </si>
  <si>
    <t>913</t>
  </si>
  <si>
    <t>914</t>
  </si>
  <si>
    <t>915</t>
  </si>
  <si>
    <t>916</t>
  </si>
  <si>
    <t>917</t>
  </si>
  <si>
    <t>918</t>
  </si>
  <si>
    <t>920/2017</t>
  </si>
  <si>
    <t>93</t>
  </si>
  <si>
    <t>93/PA/2017</t>
  </si>
  <si>
    <t>94</t>
  </si>
  <si>
    <t>94/PA/2017</t>
  </si>
  <si>
    <t>95</t>
  </si>
  <si>
    <t>95/PA/2017</t>
  </si>
  <si>
    <t>96</t>
  </si>
  <si>
    <t>96/PA/2017</t>
  </si>
  <si>
    <t>960026</t>
  </si>
  <si>
    <t>TECNICA COMMERCIALE TERMOIDRAULICA SRL</t>
  </si>
  <si>
    <t>02130170356</t>
  </si>
  <si>
    <t>960028</t>
  </si>
  <si>
    <t>960032</t>
  </si>
  <si>
    <t>31/01/2018</t>
  </si>
  <si>
    <t>960037</t>
  </si>
  <si>
    <t>28/02/2018</t>
  </si>
  <si>
    <t>97</t>
  </si>
  <si>
    <t>97/PA/2017</t>
  </si>
  <si>
    <t>977/2017</t>
  </si>
  <si>
    <t>98</t>
  </si>
  <si>
    <t>98/PA/2017</t>
  </si>
  <si>
    <t>99</t>
  </si>
  <si>
    <t>differenza giorni</t>
  </si>
  <si>
    <t>importo ponderato</t>
  </si>
  <si>
    <t>30 Giorni - Data Protocollo - Fine Mese</t>
  </si>
  <si>
    <t>Indicatore tempestività Pag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</si>
</sst>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471"/>
  <sheetViews>
    <sheetView tabSelected="1" zoomScalePageLayoutView="0" workbookViewId="0" topLeftCell="T1437">
      <selection activeCell="AO1471" sqref="AO1471"/>
    </sheetView>
  </sheetViews>
  <sheetFormatPr defaultColWidth="9.140625" defaultRowHeight="12.75"/>
  <cols>
    <col min="13" max="13" width="20.00390625" style="0" customWidth="1"/>
    <col min="14" max="14" width="33.00390625" style="0" customWidth="1"/>
    <col min="15" max="15" width="32.00390625" style="0" customWidth="1"/>
    <col min="28" max="28" width="12.57421875" style="0" customWidth="1"/>
    <col min="36" max="36" width="17.140625" style="0" customWidth="1"/>
    <col min="39" max="39" width="24.28125" style="0" customWidth="1"/>
    <col min="40" max="40" width="25.28125" style="0" customWidth="1"/>
    <col min="41" max="41" width="28.28125" style="0" customWidth="1"/>
  </cols>
  <sheetData>
    <row r="1" spans="1:4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2569</v>
      </c>
      <c r="AO1" s="2" t="s">
        <v>2570</v>
      </c>
    </row>
    <row r="2" spans="1:41" ht="12.75">
      <c r="A2">
        <v>1030208001</v>
      </c>
      <c r="B2" t="s">
        <v>39</v>
      </c>
      <c r="E2">
        <v>1</v>
      </c>
      <c r="F2" t="s">
        <v>41</v>
      </c>
      <c r="G2" t="s">
        <v>42</v>
      </c>
      <c r="H2">
        <v>1104.1</v>
      </c>
      <c r="I2">
        <v>1104.1</v>
      </c>
      <c r="J2">
        <v>57127</v>
      </c>
      <c r="K2" t="s">
        <v>43</v>
      </c>
      <c r="L2">
        <v>4716</v>
      </c>
      <c r="M2" t="s">
        <v>44</v>
      </c>
      <c r="N2" t="s">
        <v>45</v>
      </c>
      <c r="O2" t="s">
        <v>46</v>
      </c>
      <c r="P2">
        <v>19340</v>
      </c>
      <c r="Q2" t="s">
        <v>47</v>
      </c>
      <c r="R2" t="s">
        <v>48</v>
      </c>
      <c r="S2" t="s">
        <v>48</v>
      </c>
      <c r="T2" t="s">
        <v>49</v>
      </c>
      <c r="V2">
        <v>2017</v>
      </c>
      <c r="W2">
        <v>984</v>
      </c>
      <c r="Z2">
        <v>16535</v>
      </c>
      <c r="AA2" t="s">
        <v>50</v>
      </c>
      <c r="AB2">
        <v>905</v>
      </c>
      <c r="AC2">
        <v>199.1</v>
      </c>
      <c r="AF2">
        <v>13739</v>
      </c>
      <c r="AG2" t="s">
        <v>50</v>
      </c>
      <c r="AH2" t="s">
        <v>50</v>
      </c>
      <c r="AI2">
        <v>1104.1</v>
      </c>
      <c r="AJ2" t="s">
        <v>50</v>
      </c>
      <c r="AL2">
        <v>905</v>
      </c>
      <c r="AM2" t="s">
        <v>51</v>
      </c>
      <c r="AN2">
        <f>AJ2-O2</f>
        <v>-20</v>
      </c>
      <c r="AO2" s="5">
        <f>AN2*AL2</f>
        <v>-18100</v>
      </c>
    </row>
    <row r="3" spans="1:41" ht="12.75">
      <c r="A3">
        <v>1030207008</v>
      </c>
      <c r="B3" t="s">
        <v>52</v>
      </c>
      <c r="E3">
        <v>1</v>
      </c>
      <c r="F3" t="s">
        <v>53</v>
      </c>
      <c r="G3" t="s">
        <v>54</v>
      </c>
      <c r="H3">
        <v>1097.45</v>
      </c>
      <c r="I3">
        <v>1097.45</v>
      </c>
      <c r="J3">
        <v>54444</v>
      </c>
      <c r="K3" t="s">
        <v>55</v>
      </c>
      <c r="L3">
        <v>4516</v>
      </c>
      <c r="M3" t="s">
        <v>56</v>
      </c>
      <c r="N3" t="s">
        <v>45</v>
      </c>
      <c r="O3" t="s">
        <v>57</v>
      </c>
      <c r="P3">
        <v>31473</v>
      </c>
      <c r="Q3" t="s">
        <v>58</v>
      </c>
      <c r="R3" t="s">
        <v>59</v>
      </c>
      <c r="S3" t="s">
        <v>60</v>
      </c>
      <c r="T3" t="s">
        <v>61</v>
      </c>
      <c r="V3">
        <v>2017</v>
      </c>
      <c r="W3">
        <v>366</v>
      </c>
      <c r="Z3">
        <v>15138</v>
      </c>
      <c r="AA3" t="s">
        <v>62</v>
      </c>
      <c r="AB3">
        <v>14.74</v>
      </c>
      <c r="AC3">
        <v>3.24</v>
      </c>
      <c r="AF3">
        <v>12544</v>
      </c>
      <c r="AG3" t="s">
        <v>62</v>
      </c>
      <c r="AH3" t="s">
        <v>62</v>
      </c>
      <c r="AI3">
        <v>17.98</v>
      </c>
      <c r="AJ3" t="s">
        <v>62</v>
      </c>
      <c r="AL3">
        <v>899.55</v>
      </c>
      <c r="AM3" t="s">
        <v>51</v>
      </c>
      <c r="AN3">
        <f aca="true" t="shared" si="0" ref="AN3:AN66">AJ3-O3</f>
        <v>-57</v>
      </c>
      <c r="AO3" s="5">
        <f aca="true" t="shared" si="1" ref="AO3:AO66">AN3*AL3</f>
        <v>-51274.35</v>
      </c>
    </row>
    <row r="4" spans="1:41" ht="12.75">
      <c r="A4">
        <v>1030208002</v>
      </c>
      <c r="B4" t="s">
        <v>63</v>
      </c>
      <c r="E4">
        <v>1</v>
      </c>
      <c r="F4" t="s">
        <v>53</v>
      </c>
      <c r="G4" t="s">
        <v>54</v>
      </c>
      <c r="H4">
        <v>1097.45</v>
      </c>
      <c r="I4">
        <v>1097.45</v>
      </c>
      <c r="J4">
        <v>54444</v>
      </c>
      <c r="K4" t="s">
        <v>55</v>
      </c>
      <c r="L4">
        <v>4516</v>
      </c>
      <c r="M4" t="s">
        <v>56</v>
      </c>
      <c r="N4" t="s">
        <v>45</v>
      </c>
      <c r="O4" t="s">
        <v>57</v>
      </c>
      <c r="P4">
        <v>31473</v>
      </c>
      <c r="Q4" t="s">
        <v>58</v>
      </c>
      <c r="R4" t="s">
        <v>59</v>
      </c>
      <c r="S4" t="s">
        <v>60</v>
      </c>
      <c r="T4" t="s">
        <v>61</v>
      </c>
      <c r="V4">
        <v>2017</v>
      </c>
      <c r="W4">
        <v>1082</v>
      </c>
      <c r="Z4">
        <v>15139</v>
      </c>
      <c r="AA4" t="s">
        <v>62</v>
      </c>
      <c r="AB4">
        <v>884.81</v>
      </c>
      <c r="AC4">
        <v>194.66</v>
      </c>
      <c r="AF4">
        <v>12545</v>
      </c>
      <c r="AG4" t="s">
        <v>62</v>
      </c>
      <c r="AH4" t="s">
        <v>62</v>
      </c>
      <c r="AI4">
        <v>1079.47</v>
      </c>
      <c r="AJ4" t="s">
        <v>62</v>
      </c>
      <c r="AL4">
        <v>0</v>
      </c>
      <c r="AM4" t="s">
        <v>51</v>
      </c>
      <c r="AN4">
        <f t="shared" si="0"/>
        <v>-57</v>
      </c>
      <c r="AO4" s="5">
        <f t="shared" si="1"/>
        <v>0</v>
      </c>
    </row>
    <row r="5" spans="1:41" ht="12.75">
      <c r="A5">
        <v>1030299002</v>
      </c>
      <c r="B5" t="s">
        <v>64</v>
      </c>
      <c r="E5">
        <v>1</v>
      </c>
      <c r="F5" t="s">
        <v>65</v>
      </c>
      <c r="G5" t="s">
        <v>66</v>
      </c>
      <c r="H5">
        <v>49658.89</v>
      </c>
      <c r="I5">
        <v>49658.89</v>
      </c>
      <c r="J5">
        <v>44628</v>
      </c>
      <c r="K5" t="s">
        <v>66</v>
      </c>
      <c r="L5">
        <v>3576</v>
      </c>
      <c r="M5" t="s">
        <v>67</v>
      </c>
      <c r="N5" t="s">
        <v>45</v>
      </c>
      <c r="O5" t="s">
        <v>68</v>
      </c>
      <c r="P5">
        <v>14624</v>
      </c>
      <c r="Q5" t="s">
        <v>69</v>
      </c>
      <c r="R5" t="s">
        <v>70</v>
      </c>
      <c r="S5" t="s">
        <v>71</v>
      </c>
      <c r="V5">
        <v>2017</v>
      </c>
      <c r="W5">
        <v>1623</v>
      </c>
      <c r="X5">
        <v>2017</v>
      </c>
      <c r="Y5">
        <v>253</v>
      </c>
      <c r="Z5">
        <v>12771</v>
      </c>
      <c r="AA5" t="s">
        <v>72</v>
      </c>
      <c r="AB5">
        <v>40704.01</v>
      </c>
      <c r="AC5">
        <v>8954.88</v>
      </c>
      <c r="AF5">
        <v>10526</v>
      </c>
      <c r="AG5" t="s">
        <v>72</v>
      </c>
      <c r="AH5" t="s">
        <v>72</v>
      </c>
      <c r="AI5">
        <v>49658.89</v>
      </c>
      <c r="AJ5" t="s">
        <v>72</v>
      </c>
      <c r="AL5">
        <v>40704.01</v>
      </c>
      <c r="AM5" t="s">
        <v>51</v>
      </c>
      <c r="AN5">
        <f t="shared" si="0"/>
        <v>-11</v>
      </c>
      <c r="AO5" s="5">
        <f t="shared" si="1"/>
        <v>-447744.11000000004</v>
      </c>
    </row>
    <row r="6" spans="1:41" ht="12.75">
      <c r="A6">
        <v>1030102008</v>
      </c>
      <c r="B6" t="s">
        <v>73</v>
      </c>
      <c r="E6">
        <v>1</v>
      </c>
      <c r="F6" t="s">
        <v>74</v>
      </c>
      <c r="G6" t="s">
        <v>75</v>
      </c>
      <c r="H6">
        <v>677.1</v>
      </c>
      <c r="I6">
        <v>677.1</v>
      </c>
      <c r="J6">
        <v>33871</v>
      </c>
      <c r="K6" t="s">
        <v>75</v>
      </c>
      <c r="L6">
        <v>2678</v>
      </c>
      <c r="M6" t="s">
        <v>76</v>
      </c>
      <c r="N6" t="s">
        <v>45</v>
      </c>
      <c r="O6" t="s">
        <v>77</v>
      </c>
      <c r="P6">
        <v>18901</v>
      </c>
      <c r="Q6" t="s">
        <v>78</v>
      </c>
      <c r="R6" t="s">
        <v>79</v>
      </c>
      <c r="S6" t="s">
        <v>79</v>
      </c>
      <c r="T6" t="s">
        <v>80</v>
      </c>
      <c r="V6">
        <v>2017</v>
      </c>
      <c r="W6">
        <v>72</v>
      </c>
      <c r="Z6">
        <v>13219</v>
      </c>
      <c r="AA6" t="s">
        <v>81</v>
      </c>
      <c r="AB6">
        <v>555</v>
      </c>
      <c r="AC6">
        <v>122.1</v>
      </c>
      <c r="AF6">
        <v>10905</v>
      </c>
      <c r="AG6" t="s">
        <v>81</v>
      </c>
      <c r="AH6" t="s">
        <v>81</v>
      </c>
      <c r="AI6">
        <v>677.1</v>
      </c>
      <c r="AJ6" t="s">
        <v>81</v>
      </c>
      <c r="AL6">
        <v>555</v>
      </c>
      <c r="AM6" t="s">
        <v>51</v>
      </c>
      <c r="AN6">
        <f t="shared" si="0"/>
        <v>65</v>
      </c>
      <c r="AO6" s="5">
        <f t="shared" si="1"/>
        <v>36075</v>
      </c>
    </row>
    <row r="7" spans="1:41" ht="12.75">
      <c r="A7">
        <v>1030102008</v>
      </c>
      <c r="B7" t="s">
        <v>73</v>
      </c>
      <c r="E7">
        <v>1</v>
      </c>
      <c r="F7" t="s">
        <v>82</v>
      </c>
      <c r="G7" t="s">
        <v>83</v>
      </c>
      <c r="H7">
        <v>677.1</v>
      </c>
      <c r="I7">
        <v>677.1</v>
      </c>
      <c r="J7">
        <v>48563</v>
      </c>
      <c r="K7" t="s">
        <v>83</v>
      </c>
      <c r="L7">
        <v>4065</v>
      </c>
      <c r="M7" t="s">
        <v>81</v>
      </c>
      <c r="N7" t="s">
        <v>45</v>
      </c>
      <c r="O7" t="s">
        <v>84</v>
      </c>
      <c r="P7">
        <v>18901</v>
      </c>
      <c r="Q7" t="s">
        <v>78</v>
      </c>
      <c r="R7" t="s">
        <v>79</v>
      </c>
      <c r="S7" t="s">
        <v>79</v>
      </c>
      <c r="T7" t="s">
        <v>80</v>
      </c>
      <c r="V7">
        <v>2017</v>
      </c>
      <c r="W7">
        <v>72</v>
      </c>
      <c r="Z7">
        <v>14615</v>
      </c>
      <c r="AA7" t="s">
        <v>55</v>
      </c>
      <c r="AB7">
        <v>555</v>
      </c>
      <c r="AC7">
        <v>122.1</v>
      </c>
      <c r="AF7">
        <v>12144</v>
      </c>
      <c r="AG7" t="s">
        <v>55</v>
      </c>
      <c r="AH7" t="s">
        <v>55</v>
      </c>
      <c r="AI7">
        <v>677.1</v>
      </c>
      <c r="AJ7" t="s">
        <v>55</v>
      </c>
      <c r="AL7">
        <v>555</v>
      </c>
      <c r="AM7" t="s">
        <v>51</v>
      </c>
      <c r="AN7">
        <f t="shared" si="0"/>
        <v>1</v>
      </c>
      <c r="AO7" s="5">
        <f t="shared" si="1"/>
        <v>555</v>
      </c>
    </row>
    <row r="8" spans="1:41" ht="12.75">
      <c r="A8">
        <v>1010102999</v>
      </c>
      <c r="B8" t="s">
        <v>85</v>
      </c>
      <c r="E8">
        <v>1</v>
      </c>
      <c r="F8" t="s">
        <v>86</v>
      </c>
      <c r="G8" t="s">
        <v>44</v>
      </c>
      <c r="H8">
        <v>510</v>
      </c>
      <c r="I8">
        <v>510</v>
      </c>
      <c r="J8">
        <v>58137</v>
      </c>
      <c r="K8" t="s">
        <v>87</v>
      </c>
      <c r="L8">
        <v>4758</v>
      </c>
      <c r="M8" t="s">
        <v>88</v>
      </c>
      <c r="N8" t="s">
        <v>45</v>
      </c>
      <c r="O8" t="s">
        <v>44</v>
      </c>
      <c r="P8">
        <v>126</v>
      </c>
      <c r="Q8" t="s">
        <v>89</v>
      </c>
      <c r="R8" t="s">
        <v>90</v>
      </c>
      <c r="S8" t="s">
        <v>91</v>
      </c>
      <c r="V8">
        <v>2017</v>
      </c>
      <c r="W8">
        <v>2074</v>
      </c>
      <c r="Z8">
        <v>16775</v>
      </c>
      <c r="AA8" t="s">
        <v>92</v>
      </c>
      <c r="AB8">
        <v>510</v>
      </c>
      <c r="AF8">
        <v>13952</v>
      </c>
      <c r="AG8" t="s">
        <v>92</v>
      </c>
      <c r="AH8" t="s">
        <v>92</v>
      </c>
      <c r="AI8">
        <v>510</v>
      </c>
      <c r="AJ8" t="s">
        <v>92</v>
      </c>
      <c r="AL8">
        <v>510</v>
      </c>
      <c r="AN8">
        <f t="shared" si="0"/>
        <v>13</v>
      </c>
      <c r="AO8" s="5">
        <f t="shared" si="1"/>
        <v>6630</v>
      </c>
    </row>
    <row r="9" spans="1:41" ht="12.75">
      <c r="A9">
        <v>1030215008</v>
      </c>
      <c r="B9" t="s">
        <v>93</v>
      </c>
      <c r="E9">
        <v>1</v>
      </c>
      <c r="F9" t="s">
        <v>94</v>
      </c>
      <c r="G9" t="s">
        <v>95</v>
      </c>
      <c r="H9">
        <v>195</v>
      </c>
      <c r="I9">
        <v>195</v>
      </c>
      <c r="J9">
        <v>44081</v>
      </c>
      <c r="K9" t="s">
        <v>95</v>
      </c>
      <c r="L9">
        <v>3603</v>
      </c>
      <c r="M9" t="s">
        <v>96</v>
      </c>
      <c r="N9" t="s">
        <v>45</v>
      </c>
      <c r="O9" t="s">
        <v>81</v>
      </c>
      <c r="P9">
        <v>12551</v>
      </c>
      <c r="Q9" t="s">
        <v>97</v>
      </c>
      <c r="R9" t="s">
        <v>98</v>
      </c>
      <c r="S9" t="s">
        <v>98</v>
      </c>
      <c r="T9" t="s">
        <v>99</v>
      </c>
      <c r="V9">
        <v>2017</v>
      </c>
      <c r="W9">
        <v>1673</v>
      </c>
      <c r="Z9">
        <v>13265</v>
      </c>
      <c r="AA9" t="s">
        <v>100</v>
      </c>
      <c r="AB9">
        <v>177.27</v>
      </c>
      <c r="AC9">
        <v>17.73</v>
      </c>
      <c r="AF9">
        <v>10950</v>
      </c>
      <c r="AG9" t="s">
        <v>100</v>
      </c>
      <c r="AH9" t="s">
        <v>100</v>
      </c>
      <c r="AI9">
        <v>195</v>
      </c>
      <c r="AJ9" t="s">
        <v>100</v>
      </c>
      <c r="AL9">
        <v>177.27</v>
      </c>
      <c r="AM9" t="s">
        <v>51</v>
      </c>
      <c r="AN9">
        <f t="shared" si="0"/>
        <v>3</v>
      </c>
      <c r="AO9" s="5">
        <f t="shared" si="1"/>
        <v>531.8100000000001</v>
      </c>
    </row>
    <row r="10" spans="1:41" ht="12.75">
      <c r="A10">
        <v>2020109003</v>
      </c>
      <c r="B10" t="s">
        <v>101</v>
      </c>
      <c r="E10">
        <v>1</v>
      </c>
      <c r="F10" t="s">
        <v>102</v>
      </c>
      <c r="G10" t="s">
        <v>103</v>
      </c>
      <c r="H10">
        <v>31010.94</v>
      </c>
      <c r="I10">
        <v>31010.94</v>
      </c>
      <c r="J10">
        <v>17312</v>
      </c>
      <c r="K10" t="s">
        <v>103</v>
      </c>
      <c r="L10">
        <v>1213</v>
      </c>
      <c r="M10" t="s">
        <v>104</v>
      </c>
      <c r="N10" t="s">
        <v>45</v>
      </c>
      <c r="O10" t="s">
        <v>105</v>
      </c>
      <c r="P10">
        <v>7958</v>
      </c>
      <c r="Q10" t="s">
        <v>106</v>
      </c>
      <c r="R10" t="s">
        <v>107</v>
      </c>
      <c r="S10" t="s">
        <v>108</v>
      </c>
      <c r="T10" t="s">
        <v>109</v>
      </c>
      <c r="U10" t="s">
        <v>110</v>
      </c>
      <c r="V10">
        <v>2017</v>
      </c>
      <c r="W10">
        <v>820</v>
      </c>
      <c r="Z10">
        <v>16770</v>
      </c>
      <c r="AA10" t="s">
        <v>92</v>
      </c>
      <c r="AB10">
        <v>6032.67</v>
      </c>
      <c r="AC10">
        <v>603.27</v>
      </c>
      <c r="AF10">
        <v>13947</v>
      </c>
      <c r="AG10" t="s">
        <v>92</v>
      </c>
      <c r="AH10" t="s">
        <v>92</v>
      </c>
      <c r="AI10">
        <v>6635.94</v>
      </c>
      <c r="AJ10" t="s">
        <v>92</v>
      </c>
      <c r="AL10">
        <v>6032.67</v>
      </c>
      <c r="AM10" t="s">
        <v>51</v>
      </c>
      <c r="AN10">
        <f t="shared" si="0"/>
        <v>216</v>
      </c>
      <c r="AO10" s="5">
        <f t="shared" si="1"/>
        <v>1303056.72</v>
      </c>
    </row>
    <row r="11" spans="1:41" ht="12.75">
      <c r="A11">
        <v>1040202999</v>
      </c>
      <c r="B11" t="s">
        <v>111</v>
      </c>
      <c r="E11">
        <v>1</v>
      </c>
      <c r="F11" t="s">
        <v>102</v>
      </c>
      <c r="G11" t="s">
        <v>95</v>
      </c>
      <c r="H11">
        <v>245</v>
      </c>
      <c r="I11">
        <v>245</v>
      </c>
      <c r="J11">
        <v>44085</v>
      </c>
      <c r="K11" t="s">
        <v>95</v>
      </c>
      <c r="L11">
        <v>3605</v>
      </c>
      <c r="M11" t="s">
        <v>96</v>
      </c>
      <c r="N11" t="s">
        <v>45</v>
      </c>
      <c r="O11" t="s">
        <v>81</v>
      </c>
      <c r="P11">
        <v>12551</v>
      </c>
      <c r="Q11" t="s">
        <v>97</v>
      </c>
      <c r="R11" t="s">
        <v>98</v>
      </c>
      <c r="S11" t="s">
        <v>98</v>
      </c>
      <c r="T11" t="s">
        <v>112</v>
      </c>
      <c r="V11">
        <v>2017</v>
      </c>
      <c r="W11">
        <v>1362</v>
      </c>
      <c r="X11">
        <v>2017</v>
      </c>
      <c r="Y11">
        <v>237</v>
      </c>
      <c r="Z11">
        <v>13270</v>
      </c>
      <c r="AA11" t="s">
        <v>100</v>
      </c>
      <c r="AB11">
        <v>222.73</v>
      </c>
      <c r="AC11">
        <v>22.27</v>
      </c>
      <c r="AF11">
        <v>10955</v>
      </c>
      <c r="AG11" t="s">
        <v>100</v>
      </c>
      <c r="AH11" t="s">
        <v>100</v>
      </c>
      <c r="AI11">
        <v>245</v>
      </c>
      <c r="AJ11" t="s">
        <v>100</v>
      </c>
      <c r="AL11">
        <v>222.73</v>
      </c>
      <c r="AM11" t="s">
        <v>51</v>
      </c>
      <c r="AN11">
        <f t="shared" si="0"/>
        <v>3</v>
      </c>
      <c r="AO11" s="5">
        <f t="shared" si="1"/>
        <v>668.1899999999999</v>
      </c>
    </row>
    <row r="12" spans="1:41" ht="12.75">
      <c r="A12">
        <v>2020109011</v>
      </c>
      <c r="B12" t="s">
        <v>113</v>
      </c>
      <c r="E12">
        <v>1</v>
      </c>
      <c r="F12" t="s">
        <v>114</v>
      </c>
      <c r="G12" t="s">
        <v>115</v>
      </c>
      <c r="H12">
        <v>14670.7</v>
      </c>
      <c r="I12">
        <v>14670.7</v>
      </c>
      <c r="J12">
        <v>38385</v>
      </c>
      <c r="K12" t="s">
        <v>115</v>
      </c>
      <c r="L12">
        <v>3446</v>
      </c>
      <c r="M12" t="s">
        <v>116</v>
      </c>
      <c r="N12" t="s">
        <v>45</v>
      </c>
      <c r="O12" t="s">
        <v>117</v>
      </c>
      <c r="P12">
        <v>7958</v>
      </c>
      <c r="Q12" t="s">
        <v>106</v>
      </c>
      <c r="R12" t="s">
        <v>107</v>
      </c>
      <c r="S12" t="s">
        <v>108</v>
      </c>
      <c r="T12" t="s">
        <v>118</v>
      </c>
      <c r="U12" t="s">
        <v>119</v>
      </c>
      <c r="V12">
        <v>2017</v>
      </c>
      <c r="W12">
        <v>890</v>
      </c>
      <c r="X12">
        <v>2017</v>
      </c>
      <c r="Y12">
        <v>248</v>
      </c>
      <c r="Z12">
        <v>16916</v>
      </c>
      <c r="AA12" t="s">
        <v>120</v>
      </c>
      <c r="AB12">
        <v>2314.95</v>
      </c>
      <c r="AC12">
        <v>231.5</v>
      </c>
      <c r="AF12">
        <v>14088</v>
      </c>
      <c r="AG12" t="s">
        <v>120</v>
      </c>
      <c r="AH12" t="s">
        <v>120</v>
      </c>
      <c r="AI12">
        <v>2546.45</v>
      </c>
      <c r="AJ12" t="s">
        <v>120</v>
      </c>
      <c r="AL12">
        <v>7974.86</v>
      </c>
      <c r="AM12" t="s">
        <v>51</v>
      </c>
      <c r="AN12">
        <f t="shared" si="0"/>
        <v>102</v>
      </c>
      <c r="AO12" s="5">
        <f t="shared" si="1"/>
        <v>813435.72</v>
      </c>
    </row>
    <row r="13" spans="1:41" ht="12.75">
      <c r="A13">
        <v>2020109012</v>
      </c>
      <c r="B13" t="s">
        <v>121</v>
      </c>
      <c r="E13">
        <v>1</v>
      </c>
      <c r="F13" t="s">
        <v>114</v>
      </c>
      <c r="G13" t="s">
        <v>115</v>
      </c>
      <c r="H13">
        <v>14670.7</v>
      </c>
      <c r="I13">
        <v>14670.7</v>
      </c>
      <c r="J13">
        <v>38385</v>
      </c>
      <c r="K13" t="s">
        <v>115</v>
      </c>
      <c r="L13">
        <v>3446</v>
      </c>
      <c r="M13" t="s">
        <v>116</v>
      </c>
      <c r="N13" t="s">
        <v>45</v>
      </c>
      <c r="O13" t="s">
        <v>117</v>
      </c>
      <c r="P13">
        <v>7958</v>
      </c>
      <c r="Q13" t="s">
        <v>106</v>
      </c>
      <c r="R13" t="s">
        <v>107</v>
      </c>
      <c r="S13" t="s">
        <v>108</v>
      </c>
      <c r="T13" t="s">
        <v>118</v>
      </c>
      <c r="U13" t="s">
        <v>119</v>
      </c>
      <c r="V13">
        <v>2017</v>
      </c>
      <c r="W13">
        <v>1329</v>
      </c>
      <c r="X13">
        <v>2017</v>
      </c>
      <c r="Y13">
        <v>198</v>
      </c>
      <c r="Z13">
        <v>16917</v>
      </c>
      <c r="AA13" t="s">
        <v>120</v>
      </c>
      <c r="AB13">
        <v>5052.19</v>
      </c>
      <c r="AC13">
        <v>505.22</v>
      </c>
      <c r="AF13">
        <v>14090</v>
      </c>
      <c r="AG13" t="s">
        <v>120</v>
      </c>
      <c r="AH13" t="s">
        <v>120</v>
      </c>
      <c r="AI13">
        <v>5557.41</v>
      </c>
      <c r="AJ13" t="s">
        <v>120</v>
      </c>
      <c r="AL13">
        <v>0</v>
      </c>
      <c r="AM13" t="s">
        <v>51</v>
      </c>
      <c r="AN13">
        <f t="shared" si="0"/>
        <v>102</v>
      </c>
      <c r="AO13" s="5">
        <f t="shared" si="1"/>
        <v>0</v>
      </c>
    </row>
    <row r="14" spans="1:41" ht="12.75">
      <c r="A14">
        <v>2020109011</v>
      </c>
      <c r="B14" t="s">
        <v>113</v>
      </c>
      <c r="E14">
        <v>1</v>
      </c>
      <c r="F14" t="s">
        <v>114</v>
      </c>
      <c r="G14" t="s">
        <v>115</v>
      </c>
      <c r="H14">
        <v>14670.7</v>
      </c>
      <c r="I14">
        <v>14670.7</v>
      </c>
      <c r="J14">
        <v>38385</v>
      </c>
      <c r="K14" t="s">
        <v>115</v>
      </c>
      <c r="L14">
        <v>3446</v>
      </c>
      <c r="M14" t="s">
        <v>116</v>
      </c>
      <c r="N14" t="s">
        <v>45</v>
      </c>
      <c r="O14" t="s">
        <v>117</v>
      </c>
      <c r="P14">
        <v>7958</v>
      </c>
      <c r="Q14" t="s">
        <v>106</v>
      </c>
      <c r="R14" t="s">
        <v>107</v>
      </c>
      <c r="S14" t="s">
        <v>108</v>
      </c>
      <c r="T14" t="s">
        <v>118</v>
      </c>
      <c r="U14" t="s">
        <v>119</v>
      </c>
      <c r="V14">
        <v>2017</v>
      </c>
      <c r="W14">
        <v>893</v>
      </c>
      <c r="Z14">
        <v>16918</v>
      </c>
      <c r="AA14" t="s">
        <v>120</v>
      </c>
      <c r="AB14">
        <v>607.72</v>
      </c>
      <c r="AC14">
        <v>60.77</v>
      </c>
      <c r="AF14">
        <v>14089</v>
      </c>
      <c r="AG14" t="s">
        <v>120</v>
      </c>
      <c r="AH14" t="s">
        <v>120</v>
      </c>
      <c r="AI14">
        <v>668.49</v>
      </c>
      <c r="AJ14" t="s">
        <v>120</v>
      </c>
      <c r="AL14">
        <v>0</v>
      </c>
      <c r="AM14" t="s">
        <v>51</v>
      </c>
      <c r="AN14">
        <f t="shared" si="0"/>
        <v>102</v>
      </c>
      <c r="AO14" s="5">
        <f t="shared" si="1"/>
        <v>0</v>
      </c>
    </row>
    <row r="15" spans="1:41" ht="12.75">
      <c r="A15">
        <v>1010102999</v>
      </c>
      <c r="B15" t="s">
        <v>85</v>
      </c>
      <c r="E15">
        <v>1</v>
      </c>
      <c r="F15" t="s">
        <v>122</v>
      </c>
      <c r="G15" t="s">
        <v>123</v>
      </c>
      <c r="H15">
        <v>170</v>
      </c>
      <c r="I15">
        <v>170</v>
      </c>
      <c r="J15">
        <v>46256</v>
      </c>
      <c r="K15" t="s">
        <v>124</v>
      </c>
      <c r="L15">
        <v>3700</v>
      </c>
      <c r="M15" t="s">
        <v>125</v>
      </c>
      <c r="N15" t="s">
        <v>45</v>
      </c>
      <c r="O15" t="s">
        <v>123</v>
      </c>
      <c r="P15">
        <v>126</v>
      </c>
      <c r="Q15" t="s">
        <v>89</v>
      </c>
      <c r="R15" t="s">
        <v>90</v>
      </c>
      <c r="S15" t="s">
        <v>91</v>
      </c>
      <c r="V15">
        <v>2017</v>
      </c>
      <c r="W15">
        <v>1701</v>
      </c>
      <c r="Z15">
        <v>13640</v>
      </c>
      <c r="AA15" t="s">
        <v>126</v>
      </c>
      <c r="AB15">
        <v>170</v>
      </c>
      <c r="AF15">
        <v>11269</v>
      </c>
      <c r="AG15" t="s">
        <v>126</v>
      </c>
      <c r="AH15" t="s">
        <v>126</v>
      </c>
      <c r="AI15">
        <v>170</v>
      </c>
      <c r="AJ15" t="s">
        <v>126</v>
      </c>
      <c r="AL15">
        <v>170</v>
      </c>
      <c r="AN15">
        <f t="shared" si="0"/>
        <v>29</v>
      </c>
      <c r="AO15" s="5">
        <f t="shared" si="1"/>
        <v>4930</v>
      </c>
    </row>
    <row r="16" spans="1:41" ht="12.75">
      <c r="A16">
        <v>1030101001</v>
      </c>
      <c r="B16" t="s">
        <v>127</v>
      </c>
      <c r="E16">
        <v>1</v>
      </c>
      <c r="F16" t="s">
        <v>128</v>
      </c>
      <c r="G16" t="s">
        <v>129</v>
      </c>
      <c r="H16">
        <v>340.9</v>
      </c>
      <c r="I16">
        <v>340.9</v>
      </c>
      <c r="J16">
        <v>42389</v>
      </c>
      <c r="K16" t="s">
        <v>129</v>
      </c>
      <c r="L16">
        <v>3489</v>
      </c>
      <c r="M16" t="s">
        <v>130</v>
      </c>
      <c r="N16" t="s">
        <v>45</v>
      </c>
      <c r="O16" t="s">
        <v>129</v>
      </c>
      <c r="P16">
        <v>13633</v>
      </c>
      <c r="Q16" t="s">
        <v>131</v>
      </c>
      <c r="R16" t="s">
        <v>132</v>
      </c>
      <c r="V16">
        <v>2017</v>
      </c>
      <c r="W16">
        <v>605</v>
      </c>
      <c r="Z16">
        <v>13177</v>
      </c>
      <c r="AA16" t="s">
        <v>133</v>
      </c>
      <c r="AB16">
        <v>340.9</v>
      </c>
      <c r="AF16">
        <v>10870</v>
      </c>
      <c r="AG16" t="s">
        <v>133</v>
      </c>
      <c r="AH16" t="s">
        <v>81</v>
      </c>
      <c r="AI16">
        <v>340.9</v>
      </c>
      <c r="AJ16" t="s">
        <v>81</v>
      </c>
      <c r="AL16">
        <v>340.9</v>
      </c>
      <c r="AN16">
        <f t="shared" si="0"/>
        <v>41</v>
      </c>
      <c r="AO16" s="5">
        <f t="shared" si="1"/>
        <v>13976.9</v>
      </c>
    </row>
    <row r="17" spans="1:41" ht="12.75">
      <c r="A17">
        <v>1030215999</v>
      </c>
      <c r="B17" t="s">
        <v>134</v>
      </c>
      <c r="E17">
        <v>1</v>
      </c>
      <c r="F17" t="s">
        <v>128</v>
      </c>
      <c r="G17" t="s">
        <v>135</v>
      </c>
      <c r="H17">
        <v>5845.84</v>
      </c>
      <c r="I17">
        <v>5845.84</v>
      </c>
      <c r="J17">
        <v>53646</v>
      </c>
      <c r="K17" t="s">
        <v>135</v>
      </c>
      <c r="L17">
        <v>4296</v>
      </c>
      <c r="M17" t="s">
        <v>136</v>
      </c>
      <c r="N17" t="s">
        <v>45</v>
      </c>
      <c r="O17" t="s">
        <v>137</v>
      </c>
      <c r="P17">
        <v>30924</v>
      </c>
      <c r="Q17" t="s">
        <v>138</v>
      </c>
      <c r="R17" t="s">
        <v>139</v>
      </c>
      <c r="S17" t="s">
        <v>140</v>
      </c>
      <c r="T17" t="s">
        <v>141</v>
      </c>
      <c r="V17">
        <v>2017</v>
      </c>
      <c r="W17">
        <v>552</v>
      </c>
      <c r="Z17">
        <v>14927</v>
      </c>
      <c r="AA17" t="s">
        <v>142</v>
      </c>
      <c r="AB17">
        <v>5845.84</v>
      </c>
      <c r="AF17">
        <v>12375</v>
      </c>
      <c r="AG17" t="s">
        <v>142</v>
      </c>
      <c r="AH17" t="s">
        <v>142</v>
      </c>
      <c r="AI17">
        <v>5845.84</v>
      </c>
      <c r="AJ17" t="s">
        <v>142</v>
      </c>
      <c r="AL17">
        <v>5845.84</v>
      </c>
      <c r="AN17">
        <f t="shared" si="0"/>
        <v>-20</v>
      </c>
      <c r="AO17" s="5">
        <f t="shared" si="1"/>
        <v>-116916.8</v>
      </c>
    </row>
    <row r="18" spans="1:41" ht="12.75">
      <c r="A18">
        <v>1030215009</v>
      </c>
      <c r="B18" t="s">
        <v>143</v>
      </c>
      <c r="E18">
        <v>1</v>
      </c>
      <c r="F18" t="s">
        <v>144</v>
      </c>
      <c r="G18" t="s">
        <v>145</v>
      </c>
      <c r="H18">
        <v>4107.15</v>
      </c>
      <c r="I18">
        <v>4107.15</v>
      </c>
      <c r="J18">
        <v>51532</v>
      </c>
      <c r="K18" t="s">
        <v>145</v>
      </c>
      <c r="L18">
        <v>4299</v>
      </c>
      <c r="M18" t="s">
        <v>136</v>
      </c>
      <c r="N18" t="s">
        <v>45</v>
      </c>
      <c r="O18" t="s">
        <v>145</v>
      </c>
      <c r="P18">
        <v>7021</v>
      </c>
      <c r="Q18" t="s">
        <v>146</v>
      </c>
      <c r="R18" t="s">
        <v>147</v>
      </c>
      <c r="S18" t="s">
        <v>147</v>
      </c>
      <c r="V18">
        <v>2017</v>
      </c>
      <c r="W18">
        <v>1720</v>
      </c>
      <c r="Z18">
        <v>15134</v>
      </c>
      <c r="AA18" t="s">
        <v>62</v>
      </c>
      <c r="AB18">
        <v>3911.57</v>
      </c>
      <c r="AC18">
        <v>195.58</v>
      </c>
      <c r="AF18">
        <v>12540</v>
      </c>
      <c r="AG18" t="s">
        <v>62</v>
      </c>
      <c r="AH18" t="s">
        <v>62</v>
      </c>
      <c r="AI18">
        <v>4107.15</v>
      </c>
      <c r="AJ18" t="s">
        <v>62</v>
      </c>
      <c r="AL18">
        <v>3911.57</v>
      </c>
      <c r="AM18" t="s">
        <v>51</v>
      </c>
      <c r="AN18">
        <f t="shared" si="0"/>
        <v>28</v>
      </c>
      <c r="AO18" s="5">
        <f t="shared" si="1"/>
        <v>109523.96</v>
      </c>
    </row>
    <row r="19" spans="1:41" ht="12.75">
      <c r="A19">
        <v>1030215009</v>
      </c>
      <c r="B19" t="s">
        <v>143</v>
      </c>
      <c r="E19">
        <v>1</v>
      </c>
      <c r="F19" t="s">
        <v>148</v>
      </c>
      <c r="G19" t="s">
        <v>145</v>
      </c>
      <c r="H19">
        <v>2495.81</v>
      </c>
      <c r="I19">
        <v>2495.81</v>
      </c>
      <c r="J19">
        <v>51622</v>
      </c>
      <c r="K19" t="s">
        <v>145</v>
      </c>
      <c r="L19">
        <v>4178</v>
      </c>
      <c r="M19" t="s">
        <v>149</v>
      </c>
      <c r="N19" t="s">
        <v>45</v>
      </c>
      <c r="O19" t="s">
        <v>145</v>
      </c>
      <c r="P19">
        <v>7021</v>
      </c>
      <c r="Q19" t="s">
        <v>146</v>
      </c>
      <c r="R19" t="s">
        <v>147</v>
      </c>
      <c r="S19" t="s">
        <v>147</v>
      </c>
      <c r="V19">
        <v>2017</v>
      </c>
      <c r="W19">
        <v>1720</v>
      </c>
      <c r="Z19">
        <v>14815</v>
      </c>
      <c r="AA19" t="s">
        <v>150</v>
      </c>
      <c r="AB19">
        <v>2376.96</v>
      </c>
      <c r="AC19">
        <v>118.85</v>
      </c>
      <c r="AF19">
        <v>12283</v>
      </c>
      <c r="AG19" t="s">
        <v>150</v>
      </c>
      <c r="AH19" t="s">
        <v>150</v>
      </c>
      <c r="AI19">
        <v>7058.33</v>
      </c>
      <c r="AJ19" t="s">
        <v>150</v>
      </c>
      <c r="AL19">
        <v>2376.96</v>
      </c>
      <c r="AM19" t="s">
        <v>51</v>
      </c>
      <c r="AN19">
        <f t="shared" si="0"/>
        <v>22</v>
      </c>
      <c r="AO19" s="5">
        <f t="shared" si="1"/>
        <v>52293.12</v>
      </c>
    </row>
    <row r="20" spans="1:41" ht="12.75">
      <c r="A20">
        <v>1030215009</v>
      </c>
      <c r="B20" t="s">
        <v>143</v>
      </c>
      <c r="E20">
        <v>1</v>
      </c>
      <c r="F20" t="s">
        <v>151</v>
      </c>
      <c r="G20" t="s">
        <v>145</v>
      </c>
      <c r="H20">
        <v>4562.52</v>
      </c>
      <c r="I20">
        <v>4562.52</v>
      </c>
      <c r="J20">
        <v>51626</v>
      </c>
      <c r="K20" t="s">
        <v>145</v>
      </c>
      <c r="L20">
        <v>4200</v>
      </c>
      <c r="M20" t="s">
        <v>152</v>
      </c>
      <c r="N20" t="s">
        <v>45</v>
      </c>
      <c r="O20" t="s">
        <v>145</v>
      </c>
      <c r="P20">
        <v>7021</v>
      </c>
      <c r="Q20" t="s">
        <v>146</v>
      </c>
      <c r="R20" t="s">
        <v>147</v>
      </c>
      <c r="S20" t="s">
        <v>147</v>
      </c>
      <c r="V20">
        <v>2017</v>
      </c>
      <c r="W20">
        <v>1720</v>
      </c>
      <c r="Z20">
        <v>14816</v>
      </c>
      <c r="AA20" t="s">
        <v>150</v>
      </c>
      <c r="AB20">
        <v>4345.26</v>
      </c>
      <c r="AC20">
        <v>217.26</v>
      </c>
      <c r="AF20">
        <v>12283</v>
      </c>
      <c r="AG20" t="s">
        <v>150</v>
      </c>
      <c r="AH20" t="s">
        <v>150</v>
      </c>
      <c r="AI20">
        <v>7058.33</v>
      </c>
      <c r="AJ20" t="s">
        <v>150</v>
      </c>
      <c r="AL20">
        <v>4345.26</v>
      </c>
      <c r="AM20" t="s">
        <v>51</v>
      </c>
      <c r="AN20">
        <f t="shared" si="0"/>
        <v>22</v>
      </c>
      <c r="AO20" s="5">
        <f t="shared" si="1"/>
        <v>95595.72</v>
      </c>
    </row>
    <row r="21" spans="1:41" ht="12.75">
      <c r="A21">
        <v>1030101001</v>
      </c>
      <c r="B21" t="s">
        <v>127</v>
      </c>
      <c r="E21">
        <v>1</v>
      </c>
      <c r="F21" t="s">
        <v>153</v>
      </c>
      <c r="G21" t="s">
        <v>154</v>
      </c>
      <c r="H21">
        <v>354.2</v>
      </c>
      <c r="I21">
        <v>354.2</v>
      </c>
      <c r="J21">
        <v>47108</v>
      </c>
      <c r="K21" t="s">
        <v>154</v>
      </c>
      <c r="L21">
        <v>3770</v>
      </c>
      <c r="M21" t="s">
        <v>155</v>
      </c>
      <c r="N21" t="s">
        <v>45</v>
      </c>
      <c r="O21" t="s">
        <v>154</v>
      </c>
      <c r="P21">
        <v>13633</v>
      </c>
      <c r="Q21" t="s">
        <v>131</v>
      </c>
      <c r="R21" t="s">
        <v>132</v>
      </c>
      <c r="V21">
        <v>2017</v>
      </c>
      <c r="W21">
        <v>605</v>
      </c>
      <c r="Z21">
        <v>14270</v>
      </c>
      <c r="AA21" t="s">
        <v>136</v>
      </c>
      <c r="AB21">
        <v>354.2</v>
      </c>
      <c r="AF21">
        <v>11846</v>
      </c>
      <c r="AG21" t="s">
        <v>136</v>
      </c>
      <c r="AH21" t="s">
        <v>136</v>
      </c>
      <c r="AI21">
        <v>354.2</v>
      </c>
      <c r="AJ21" t="s">
        <v>136</v>
      </c>
      <c r="AL21">
        <v>354.2</v>
      </c>
      <c r="AN21">
        <f t="shared" si="0"/>
        <v>36</v>
      </c>
      <c r="AO21" s="5">
        <f t="shared" si="1"/>
        <v>12751.199999999999</v>
      </c>
    </row>
    <row r="22" spans="1:41" ht="12.75">
      <c r="A22">
        <v>2020109999</v>
      </c>
      <c r="B22" t="s">
        <v>156</v>
      </c>
      <c r="E22">
        <v>1</v>
      </c>
      <c r="F22" t="s">
        <v>157</v>
      </c>
      <c r="G22" t="s">
        <v>72</v>
      </c>
      <c r="H22">
        <v>8072.31</v>
      </c>
      <c r="I22">
        <v>8072.31</v>
      </c>
      <c r="J22">
        <v>47675</v>
      </c>
      <c r="K22" t="s">
        <v>72</v>
      </c>
      <c r="L22">
        <v>3962</v>
      </c>
      <c r="M22" t="s">
        <v>158</v>
      </c>
      <c r="N22" t="s">
        <v>45</v>
      </c>
      <c r="O22" t="s">
        <v>159</v>
      </c>
      <c r="P22">
        <v>3828</v>
      </c>
      <c r="Q22" t="s">
        <v>160</v>
      </c>
      <c r="R22" t="s">
        <v>161</v>
      </c>
      <c r="S22" t="s">
        <v>162</v>
      </c>
      <c r="T22" t="s">
        <v>163</v>
      </c>
      <c r="U22" t="s">
        <v>164</v>
      </c>
      <c r="V22">
        <v>2017</v>
      </c>
      <c r="W22">
        <v>1292</v>
      </c>
      <c r="X22">
        <v>2017</v>
      </c>
      <c r="Y22">
        <v>160</v>
      </c>
      <c r="Z22">
        <v>16725</v>
      </c>
      <c r="AA22" t="s">
        <v>92</v>
      </c>
      <c r="AB22">
        <v>6616.65</v>
      </c>
      <c r="AC22">
        <v>1455.66</v>
      </c>
      <c r="AF22">
        <v>13908</v>
      </c>
      <c r="AG22" t="s">
        <v>92</v>
      </c>
      <c r="AH22" t="s">
        <v>92</v>
      </c>
      <c r="AI22">
        <v>8072.31</v>
      </c>
      <c r="AJ22" t="s">
        <v>92</v>
      </c>
      <c r="AL22">
        <v>6616.65</v>
      </c>
      <c r="AM22" t="s">
        <v>51</v>
      </c>
      <c r="AN22">
        <f t="shared" si="0"/>
        <v>39</v>
      </c>
      <c r="AO22" s="5">
        <f t="shared" si="1"/>
        <v>258049.34999999998</v>
      </c>
    </row>
    <row r="23" spans="1:41" ht="12.75">
      <c r="A23">
        <v>2020109002</v>
      </c>
      <c r="B23" t="s">
        <v>165</v>
      </c>
      <c r="E23">
        <v>1</v>
      </c>
      <c r="F23" t="s">
        <v>157</v>
      </c>
      <c r="G23" t="s">
        <v>166</v>
      </c>
      <c r="H23">
        <v>5658.95</v>
      </c>
      <c r="I23">
        <v>5658.95</v>
      </c>
      <c r="J23">
        <v>42692</v>
      </c>
      <c r="K23" t="s">
        <v>166</v>
      </c>
      <c r="L23">
        <v>3445</v>
      </c>
      <c r="M23" t="s">
        <v>167</v>
      </c>
      <c r="N23" t="s">
        <v>45</v>
      </c>
      <c r="O23" t="s">
        <v>155</v>
      </c>
      <c r="P23">
        <v>30060</v>
      </c>
      <c r="Q23" t="s">
        <v>168</v>
      </c>
      <c r="R23" t="s">
        <v>169</v>
      </c>
      <c r="S23" t="s">
        <v>170</v>
      </c>
      <c r="T23" t="s">
        <v>171</v>
      </c>
      <c r="U23" t="s">
        <v>172</v>
      </c>
      <c r="V23">
        <v>2017</v>
      </c>
      <c r="W23">
        <v>875</v>
      </c>
      <c r="X23">
        <v>2017</v>
      </c>
      <c r="Y23">
        <v>79</v>
      </c>
      <c r="Z23">
        <v>12942</v>
      </c>
      <c r="AA23" t="s">
        <v>158</v>
      </c>
      <c r="AB23">
        <v>4638.48</v>
      </c>
      <c r="AC23">
        <v>1020.47</v>
      </c>
      <c r="AF23">
        <v>10669</v>
      </c>
      <c r="AG23" t="s">
        <v>158</v>
      </c>
      <c r="AH23" t="s">
        <v>158</v>
      </c>
      <c r="AI23">
        <v>5658.95</v>
      </c>
      <c r="AJ23" t="s">
        <v>158</v>
      </c>
      <c r="AL23">
        <v>4638.48</v>
      </c>
      <c r="AM23" t="s">
        <v>51</v>
      </c>
      <c r="AN23">
        <f t="shared" si="0"/>
        <v>5</v>
      </c>
      <c r="AO23" s="5">
        <f t="shared" si="1"/>
        <v>23192.399999999998</v>
      </c>
    </row>
    <row r="24" spans="1:41" ht="12.75">
      <c r="A24">
        <v>2020305001</v>
      </c>
      <c r="B24" t="s">
        <v>173</v>
      </c>
      <c r="E24">
        <v>1</v>
      </c>
      <c r="F24" t="s">
        <v>157</v>
      </c>
      <c r="G24" t="s">
        <v>174</v>
      </c>
      <c r="H24">
        <v>3264</v>
      </c>
      <c r="I24">
        <v>3264</v>
      </c>
      <c r="J24">
        <v>21874</v>
      </c>
      <c r="K24" t="s">
        <v>174</v>
      </c>
      <c r="L24">
        <v>2929</v>
      </c>
      <c r="M24" t="s">
        <v>175</v>
      </c>
      <c r="N24" t="s">
        <v>45</v>
      </c>
      <c r="O24" t="s">
        <v>176</v>
      </c>
      <c r="P24">
        <v>31548</v>
      </c>
      <c r="Q24" t="s">
        <v>177</v>
      </c>
      <c r="R24" t="s">
        <v>178</v>
      </c>
      <c r="S24" t="s">
        <v>179</v>
      </c>
      <c r="T24" t="s">
        <v>180</v>
      </c>
      <c r="V24">
        <v>2016</v>
      </c>
      <c r="W24">
        <v>2084</v>
      </c>
      <c r="Z24">
        <v>13658</v>
      </c>
      <c r="AA24" t="s">
        <v>126</v>
      </c>
      <c r="AB24">
        <v>3264</v>
      </c>
      <c r="AF24">
        <v>11285</v>
      </c>
      <c r="AG24" t="s">
        <v>126</v>
      </c>
      <c r="AH24" t="s">
        <v>126</v>
      </c>
      <c r="AI24">
        <v>3264</v>
      </c>
      <c r="AJ24" t="s">
        <v>126</v>
      </c>
      <c r="AL24">
        <v>3264</v>
      </c>
      <c r="AN24">
        <f t="shared" si="0"/>
        <v>136</v>
      </c>
      <c r="AO24" s="5">
        <f t="shared" si="1"/>
        <v>443904</v>
      </c>
    </row>
    <row r="25" spans="1:41" ht="12.75">
      <c r="A25">
        <v>1010101008</v>
      </c>
      <c r="B25" t="s">
        <v>181</v>
      </c>
      <c r="E25">
        <v>1</v>
      </c>
      <c r="F25" t="s">
        <v>157</v>
      </c>
      <c r="G25" t="s">
        <v>136</v>
      </c>
      <c r="H25">
        <v>583.2</v>
      </c>
      <c r="I25">
        <v>583.2</v>
      </c>
      <c r="J25">
        <v>54104</v>
      </c>
      <c r="K25" t="s">
        <v>136</v>
      </c>
      <c r="L25">
        <v>4539</v>
      </c>
      <c r="M25" t="s">
        <v>150</v>
      </c>
      <c r="N25" t="s">
        <v>45</v>
      </c>
      <c r="O25" t="s">
        <v>136</v>
      </c>
      <c r="P25">
        <v>31765</v>
      </c>
      <c r="Q25" t="s">
        <v>182</v>
      </c>
      <c r="R25" t="s">
        <v>183</v>
      </c>
      <c r="S25" t="s">
        <v>183</v>
      </c>
      <c r="T25" t="s">
        <v>184</v>
      </c>
      <c r="V25">
        <v>2017</v>
      </c>
      <c r="W25">
        <v>1929</v>
      </c>
      <c r="Z25">
        <v>15135</v>
      </c>
      <c r="AA25" t="s">
        <v>62</v>
      </c>
      <c r="AB25">
        <v>176.73</v>
      </c>
      <c r="AC25">
        <v>17.67</v>
      </c>
      <c r="AF25">
        <v>12542</v>
      </c>
      <c r="AG25" t="s">
        <v>62</v>
      </c>
      <c r="AH25" t="s">
        <v>62</v>
      </c>
      <c r="AI25">
        <v>194.4</v>
      </c>
      <c r="AJ25" t="s">
        <v>62</v>
      </c>
      <c r="AL25">
        <v>530.18</v>
      </c>
      <c r="AM25" t="s">
        <v>51</v>
      </c>
      <c r="AN25">
        <f t="shared" si="0"/>
        <v>14</v>
      </c>
      <c r="AO25" s="5">
        <f t="shared" si="1"/>
        <v>7422.5199999999995</v>
      </c>
    </row>
    <row r="26" spans="1:41" ht="12.75">
      <c r="A26">
        <v>1030201002</v>
      </c>
      <c r="B26" t="s">
        <v>185</v>
      </c>
      <c r="E26">
        <v>1</v>
      </c>
      <c r="F26" t="s">
        <v>157</v>
      </c>
      <c r="G26" t="s">
        <v>136</v>
      </c>
      <c r="H26">
        <v>583.2</v>
      </c>
      <c r="I26">
        <v>583.2</v>
      </c>
      <c r="J26">
        <v>54104</v>
      </c>
      <c r="K26" t="s">
        <v>136</v>
      </c>
      <c r="L26">
        <v>4539</v>
      </c>
      <c r="M26" t="s">
        <v>150</v>
      </c>
      <c r="N26" t="s">
        <v>45</v>
      </c>
      <c r="O26" t="s">
        <v>136</v>
      </c>
      <c r="P26">
        <v>31765</v>
      </c>
      <c r="Q26" t="s">
        <v>182</v>
      </c>
      <c r="R26" t="s">
        <v>183</v>
      </c>
      <c r="S26" t="s">
        <v>183</v>
      </c>
      <c r="T26" t="s">
        <v>184</v>
      </c>
      <c r="V26">
        <v>2017</v>
      </c>
      <c r="W26">
        <v>1928</v>
      </c>
      <c r="Z26">
        <v>15136</v>
      </c>
      <c r="AA26" t="s">
        <v>62</v>
      </c>
      <c r="AB26">
        <v>353.45</v>
      </c>
      <c r="AC26">
        <v>35.35</v>
      </c>
      <c r="AF26">
        <v>12541</v>
      </c>
      <c r="AG26" t="s">
        <v>62</v>
      </c>
      <c r="AH26" t="s">
        <v>62</v>
      </c>
      <c r="AI26">
        <v>388.8</v>
      </c>
      <c r="AJ26" t="s">
        <v>62</v>
      </c>
      <c r="AL26">
        <v>0</v>
      </c>
      <c r="AM26" t="s">
        <v>51</v>
      </c>
      <c r="AN26">
        <f t="shared" si="0"/>
        <v>14</v>
      </c>
      <c r="AO26" s="5">
        <f t="shared" si="1"/>
        <v>0</v>
      </c>
    </row>
    <row r="27" spans="1:41" ht="12.75">
      <c r="A27">
        <v>1030215009</v>
      </c>
      <c r="B27" t="s">
        <v>143</v>
      </c>
      <c r="E27">
        <v>1</v>
      </c>
      <c r="F27" t="s">
        <v>157</v>
      </c>
      <c r="G27" t="s">
        <v>175</v>
      </c>
      <c r="H27">
        <v>220</v>
      </c>
      <c r="I27">
        <v>220</v>
      </c>
      <c r="J27">
        <v>43455</v>
      </c>
      <c r="K27" t="s">
        <v>167</v>
      </c>
      <c r="L27">
        <v>3666</v>
      </c>
      <c r="M27" t="s">
        <v>186</v>
      </c>
      <c r="N27" t="s">
        <v>45</v>
      </c>
      <c r="O27" t="s">
        <v>175</v>
      </c>
      <c r="P27">
        <v>7767</v>
      </c>
      <c r="Q27" t="s">
        <v>187</v>
      </c>
      <c r="R27" t="s">
        <v>188</v>
      </c>
      <c r="S27" t="s">
        <v>189</v>
      </c>
      <c r="V27">
        <v>2017</v>
      </c>
      <c r="W27">
        <v>1603</v>
      </c>
      <c r="Z27">
        <v>13164</v>
      </c>
      <c r="AA27" t="s">
        <v>190</v>
      </c>
      <c r="AB27">
        <v>220</v>
      </c>
      <c r="AC27">
        <v>0</v>
      </c>
      <c r="AF27">
        <v>10859</v>
      </c>
      <c r="AG27" t="s">
        <v>190</v>
      </c>
      <c r="AH27" t="s">
        <v>190</v>
      </c>
      <c r="AI27">
        <v>220</v>
      </c>
      <c r="AJ27" t="s">
        <v>190</v>
      </c>
      <c r="AL27">
        <v>220</v>
      </c>
      <c r="AM27" t="s">
        <v>51</v>
      </c>
      <c r="AN27">
        <f t="shared" si="0"/>
        <v>64</v>
      </c>
      <c r="AO27" s="5">
        <f t="shared" si="1"/>
        <v>14080</v>
      </c>
    </row>
    <row r="28" spans="1:41" ht="12.75">
      <c r="A28">
        <v>2020109999</v>
      </c>
      <c r="B28" t="s">
        <v>156</v>
      </c>
      <c r="E28">
        <v>1</v>
      </c>
      <c r="F28" t="s">
        <v>157</v>
      </c>
      <c r="G28" t="s">
        <v>67</v>
      </c>
      <c r="H28">
        <v>9291.32</v>
      </c>
      <c r="I28">
        <v>9291.32</v>
      </c>
      <c r="J28">
        <v>44894</v>
      </c>
      <c r="K28" t="s">
        <v>67</v>
      </c>
      <c r="L28">
        <v>3634</v>
      </c>
      <c r="M28" t="s">
        <v>123</v>
      </c>
      <c r="N28" t="s">
        <v>45</v>
      </c>
      <c r="O28" t="s">
        <v>67</v>
      </c>
      <c r="P28">
        <v>31653</v>
      </c>
      <c r="Q28" t="s">
        <v>191</v>
      </c>
      <c r="R28" t="s">
        <v>192</v>
      </c>
      <c r="S28" t="s">
        <v>192</v>
      </c>
      <c r="T28" t="s">
        <v>193</v>
      </c>
      <c r="U28" t="s">
        <v>194</v>
      </c>
      <c r="V28">
        <v>2017</v>
      </c>
      <c r="W28">
        <v>1267</v>
      </c>
      <c r="X28">
        <v>2017</v>
      </c>
      <c r="Y28">
        <v>155</v>
      </c>
      <c r="Z28">
        <v>15516</v>
      </c>
      <c r="AA28" t="s">
        <v>195</v>
      </c>
      <c r="AB28">
        <v>7615.84</v>
      </c>
      <c r="AC28">
        <v>1675.48</v>
      </c>
      <c r="AF28">
        <v>12847</v>
      </c>
      <c r="AG28" t="s">
        <v>195</v>
      </c>
      <c r="AH28" t="s">
        <v>87</v>
      </c>
      <c r="AI28">
        <v>9291.32</v>
      </c>
      <c r="AJ28" t="s">
        <v>87</v>
      </c>
      <c r="AL28">
        <v>7615.84</v>
      </c>
      <c r="AM28" t="s">
        <v>51</v>
      </c>
      <c r="AN28">
        <f t="shared" si="0"/>
        <v>74</v>
      </c>
      <c r="AO28" s="5">
        <f t="shared" si="1"/>
        <v>563572.16</v>
      </c>
    </row>
    <row r="29" spans="1:41" ht="12.75">
      <c r="A29">
        <v>2020109999</v>
      </c>
      <c r="B29" t="s">
        <v>156</v>
      </c>
      <c r="E29">
        <v>1</v>
      </c>
      <c r="F29" t="s">
        <v>157</v>
      </c>
      <c r="G29" t="s">
        <v>196</v>
      </c>
      <c r="H29">
        <v>5459.65</v>
      </c>
      <c r="I29">
        <v>5459.65</v>
      </c>
      <c r="J29">
        <v>45309</v>
      </c>
      <c r="K29" t="s">
        <v>196</v>
      </c>
      <c r="L29">
        <v>3673</v>
      </c>
      <c r="M29" t="s">
        <v>197</v>
      </c>
      <c r="N29" t="s">
        <v>45</v>
      </c>
      <c r="O29" t="s">
        <v>126</v>
      </c>
      <c r="P29">
        <v>31665</v>
      </c>
      <c r="Q29" t="s">
        <v>198</v>
      </c>
      <c r="R29" t="s">
        <v>199</v>
      </c>
      <c r="S29" t="s">
        <v>200</v>
      </c>
      <c r="V29">
        <v>2017</v>
      </c>
      <c r="W29">
        <v>1267</v>
      </c>
      <c r="X29">
        <v>2017</v>
      </c>
      <c r="Y29">
        <v>155</v>
      </c>
      <c r="Z29">
        <v>15898</v>
      </c>
      <c r="AA29" t="s">
        <v>201</v>
      </c>
      <c r="AB29">
        <v>4475.12</v>
      </c>
      <c r="AC29">
        <v>984.53</v>
      </c>
      <c r="AF29">
        <v>13113</v>
      </c>
      <c r="AG29" t="s">
        <v>201</v>
      </c>
      <c r="AH29" t="s">
        <v>201</v>
      </c>
      <c r="AI29">
        <v>5459.65</v>
      </c>
      <c r="AJ29" t="s">
        <v>201</v>
      </c>
      <c r="AL29">
        <v>4475.12</v>
      </c>
      <c r="AM29" t="s">
        <v>51</v>
      </c>
      <c r="AN29">
        <f t="shared" si="0"/>
        <v>46</v>
      </c>
      <c r="AO29" s="5">
        <f t="shared" si="1"/>
        <v>205855.52</v>
      </c>
    </row>
    <row r="30" spans="1:41" ht="12.75">
      <c r="A30">
        <v>2020109999</v>
      </c>
      <c r="B30" t="s">
        <v>156</v>
      </c>
      <c r="E30">
        <v>1</v>
      </c>
      <c r="F30" t="s">
        <v>157</v>
      </c>
      <c r="G30" t="s">
        <v>186</v>
      </c>
      <c r="H30">
        <v>5459.65</v>
      </c>
      <c r="I30">
        <v>5459.65</v>
      </c>
      <c r="J30">
        <v>45965</v>
      </c>
      <c r="K30" t="s">
        <v>186</v>
      </c>
      <c r="L30">
        <v>3674</v>
      </c>
      <c r="M30" t="s">
        <v>197</v>
      </c>
      <c r="N30" t="s">
        <v>45</v>
      </c>
      <c r="O30" t="s">
        <v>186</v>
      </c>
      <c r="P30">
        <v>31666</v>
      </c>
      <c r="Q30" t="s">
        <v>202</v>
      </c>
      <c r="R30" t="s">
        <v>203</v>
      </c>
      <c r="S30" t="s">
        <v>204</v>
      </c>
      <c r="U30" t="s">
        <v>205</v>
      </c>
      <c r="V30">
        <v>2017</v>
      </c>
      <c r="W30">
        <v>1267</v>
      </c>
      <c r="X30">
        <v>2017</v>
      </c>
      <c r="Y30">
        <v>155</v>
      </c>
      <c r="Z30">
        <v>15522</v>
      </c>
      <c r="AA30" t="s">
        <v>195</v>
      </c>
      <c r="AB30">
        <v>4475.12</v>
      </c>
      <c r="AC30">
        <v>984.53</v>
      </c>
      <c r="AF30">
        <v>12853</v>
      </c>
      <c r="AG30" t="s">
        <v>195</v>
      </c>
      <c r="AH30" t="s">
        <v>87</v>
      </c>
      <c r="AI30">
        <v>5459.65</v>
      </c>
      <c r="AJ30" t="s">
        <v>87</v>
      </c>
      <c r="AL30">
        <v>4475.12</v>
      </c>
      <c r="AM30" t="s">
        <v>51</v>
      </c>
      <c r="AN30">
        <f t="shared" si="0"/>
        <v>67</v>
      </c>
      <c r="AO30" s="5">
        <f t="shared" si="1"/>
        <v>299833.04</v>
      </c>
    </row>
    <row r="31" spans="1:41" ht="12.75">
      <c r="A31">
        <v>1030102999</v>
      </c>
      <c r="B31" t="s">
        <v>206</v>
      </c>
      <c r="E31">
        <v>1</v>
      </c>
      <c r="F31" t="s">
        <v>157</v>
      </c>
      <c r="G31" t="s">
        <v>207</v>
      </c>
      <c r="H31">
        <v>7239.48</v>
      </c>
      <c r="I31">
        <v>7239.48</v>
      </c>
      <c r="J31">
        <v>41972</v>
      </c>
      <c r="K31" t="s">
        <v>208</v>
      </c>
      <c r="L31">
        <v>3244</v>
      </c>
      <c r="M31" t="s">
        <v>129</v>
      </c>
      <c r="N31" t="s">
        <v>45</v>
      </c>
      <c r="O31" t="s">
        <v>125</v>
      </c>
      <c r="P31">
        <v>31621</v>
      </c>
      <c r="Q31" t="s">
        <v>209</v>
      </c>
      <c r="R31" t="s">
        <v>210</v>
      </c>
      <c r="S31" t="s">
        <v>210</v>
      </c>
      <c r="T31" t="s">
        <v>211</v>
      </c>
      <c r="V31">
        <v>2017</v>
      </c>
      <c r="W31">
        <v>1310</v>
      </c>
      <c r="Z31">
        <v>12917</v>
      </c>
      <c r="AA31" t="s">
        <v>83</v>
      </c>
      <c r="AB31">
        <v>5934</v>
      </c>
      <c r="AC31">
        <v>1305.48</v>
      </c>
      <c r="AF31">
        <v>10645</v>
      </c>
      <c r="AG31" t="s">
        <v>83</v>
      </c>
      <c r="AH31" t="s">
        <v>83</v>
      </c>
      <c r="AI31">
        <v>7239.48</v>
      </c>
      <c r="AJ31" t="s">
        <v>83</v>
      </c>
      <c r="AL31">
        <v>5934</v>
      </c>
      <c r="AM31" t="s">
        <v>51</v>
      </c>
      <c r="AN31">
        <f t="shared" si="0"/>
        <v>10</v>
      </c>
      <c r="AO31" s="5">
        <f t="shared" si="1"/>
        <v>59340</v>
      </c>
    </row>
    <row r="32" spans="1:41" ht="12.75">
      <c r="A32">
        <v>1030215009</v>
      </c>
      <c r="B32" t="s">
        <v>143</v>
      </c>
      <c r="E32">
        <v>1</v>
      </c>
      <c r="F32" t="s">
        <v>212</v>
      </c>
      <c r="G32" t="s">
        <v>56</v>
      </c>
      <c r="H32">
        <v>632.34</v>
      </c>
      <c r="I32">
        <v>632.34</v>
      </c>
      <c r="J32">
        <v>55389</v>
      </c>
      <c r="K32" t="s">
        <v>56</v>
      </c>
      <c r="L32">
        <v>4718</v>
      </c>
      <c r="M32" t="s">
        <v>213</v>
      </c>
      <c r="N32" t="s">
        <v>45</v>
      </c>
      <c r="O32" t="s">
        <v>56</v>
      </c>
      <c r="P32">
        <v>7021</v>
      </c>
      <c r="Q32" t="s">
        <v>146</v>
      </c>
      <c r="R32" t="s">
        <v>147</v>
      </c>
      <c r="S32" t="s">
        <v>147</v>
      </c>
      <c r="V32">
        <v>2017</v>
      </c>
      <c r="W32">
        <v>1720</v>
      </c>
      <c r="Z32">
        <v>16760</v>
      </c>
      <c r="AA32" t="s">
        <v>92</v>
      </c>
      <c r="AB32">
        <v>602.23</v>
      </c>
      <c r="AC32">
        <v>30.11</v>
      </c>
      <c r="AF32">
        <v>13938</v>
      </c>
      <c r="AG32" t="s">
        <v>92</v>
      </c>
      <c r="AH32" t="s">
        <v>92</v>
      </c>
      <c r="AI32">
        <v>4831.25</v>
      </c>
      <c r="AJ32" t="s">
        <v>92</v>
      </c>
      <c r="AL32">
        <v>602.23</v>
      </c>
      <c r="AM32" t="s">
        <v>51</v>
      </c>
      <c r="AN32">
        <f t="shared" si="0"/>
        <v>28</v>
      </c>
      <c r="AO32" s="5">
        <f t="shared" si="1"/>
        <v>16862.440000000002</v>
      </c>
    </row>
    <row r="33" spans="1:41" ht="12.75">
      <c r="A33">
        <v>1030215009</v>
      </c>
      <c r="B33" t="s">
        <v>143</v>
      </c>
      <c r="E33">
        <v>1</v>
      </c>
      <c r="F33" t="s">
        <v>214</v>
      </c>
      <c r="G33" t="s">
        <v>150</v>
      </c>
      <c r="H33">
        <v>4198.91</v>
      </c>
      <c r="I33">
        <v>4198.91</v>
      </c>
      <c r="J33">
        <v>55489</v>
      </c>
      <c r="K33" t="s">
        <v>150</v>
      </c>
      <c r="L33">
        <v>4717</v>
      </c>
      <c r="M33" t="s">
        <v>213</v>
      </c>
      <c r="N33" t="s">
        <v>45</v>
      </c>
      <c r="O33" t="s">
        <v>150</v>
      </c>
      <c r="P33">
        <v>7021</v>
      </c>
      <c r="Q33" t="s">
        <v>146</v>
      </c>
      <c r="R33" t="s">
        <v>147</v>
      </c>
      <c r="S33" t="s">
        <v>147</v>
      </c>
      <c r="V33">
        <v>2017</v>
      </c>
      <c r="W33">
        <v>1720</v>
      </c>
      <c r="Z33">
        <v>16759</v>
      </c>
      <c r="AA33" t="s">
        <v>92</v>
      </c>
      <c r="AB33">
        <v>3998.96</v>
      </c>
      <c r="AC33">
        <v>199.95</v>
      </c>
      <c r="AF33">
        <v>13938</v>
      </c>
      <c r="AG33" t="s">
        <v>92</v>
      </c>
      <c r="AH33" t="s">
        <v>92</v>
      </c>
      <c r="AI33">
        <v>4831.25</v>
      </c>
      <c r="AJ33" t="s">
        <v>92</v>
      </c>
      <c r="AL33">
        <v>3998.96</v>
      </c>
      <c r="AM33" t="s">
        <v>51</v>
      </c>
      <c r="AN33">
        <f t="shared" si="0"/>
        <v>27</v>
      </c>
      <c r="AO33" s="5">
        <f t="shared" si="1"/>
        <v>107971.92</v>
      </c>
    </row>
    <row r="34" spans="1:41" ht="12.75">
      <c r="A34">
        <v>1030215999</v>
      </c>
      <c r="B34" t="s">
        <v>134</v>
      </c>
      <c r="E34">
        <v>1</v>
      </c>
      <c r="F34" t="s">
        <v>215</v>
      </c>
      <c r="G34" t="s">
        <v>88</v>
      </c>
      <c r="H34">
        <v>5845.84</v>
      </c>
      <c r="I34">
        <v>5845.84</v>
      </c>
      <c r="J34">
        <v>58349</v>
      </c>
      <c r="K34" t="s">
        <v>88</v>
      </c>
      <c r="L34">
        <v>4930</v>
      </c>
      <c r="M34" t="s">
        <v>137</v>
      </c>
      <c r="N34" t="s">
        <v>45</v>
      </c>
      <c r="O34" t="s">
        <v>216</v>
      </c>
      <c r="P34">
        <v>30924</v>
      </c>
      <c r="Q34" t="s">
        <v>138</v>
      </c>
      <c r="R34" t="s">
        <v>139</v>
      </c>
      <c r="S34" t="s">
        <v>140</v>
      </c>
      <c r="T34" t="s">
        <v>141</v>
      </c>
      <c r="V34">
        <v>2017</v>
      </c>
      <c r="W34">
        <v>552</v>
      </c>
      <c r="Z34">
        <v>16587</v>
      </c>
      <c r="AA34" t="s">
        <v>50</v>
      </c>
      <c r="AB34">
        <v>5845.84</v>
      </c>
      <c r="AF34">
        <v>13783</v>
      </c>
      <c r="AG34" t="s">
        <v>50</v>
      </c>
      <c r="AH34" t="s">
        <v>50</v>
      </c>
      <c r="AI34">
        <v>5845.84</v>
      </c>
      <c r="AJ34" t="s">
        <v>50</v>
      </c>
      <c r="AL34">
        <v>5845.84</v>
      </c>
      <c r="AN34">
        <f t="shared" si="0"/>
        <v>-23</v>
      </c>
      <c r="AO34" s="5">
        <f t="shared" si="1"/>
        <v>-134454.32</v>
      </c>
    </row>
    <row r="35" spans="1:41" ht="12.75">
      <c r="A35">
        <v>1030101001</v>
      </c>
      <c r="B35" t="s">
        <v>127</v>
      </c>
      <c r="E35">
        <v>1</v>
      </c>
      <c r="F35" t="s">
        <v>215</v>
      </c>
      <c r="G35" t="s">
        <v>136</v>
      </c>
      <c r="H35">
        <v>371.2</v>
      </c>
      <c r="I35">
        <v>371.2</v>
      </c>
      <c r="J35">
        <v>54103</v>
      </c>
      <c r="K35" t="s">
        <v>136</v>
      </c>
      <c r="L35">
        <v>4314</v>
      </c>
      <c r="M35" t="s">
        <v>84</v>
      </c>
      <c r="N35" t="s">
        <v>45</v>
      </c>
      <c r="O35" t="s">
        <v>136</v>
      </c>
      <c r="P35">
        <v>13633</v>
      </c>
      <c r="Q35" t="s">
        <v>131</v>
      </c>
      <c r="R35" t="s">
        <v>132</v>
      </c>
      <c r="V35">
        <v>2017</v>
      </c>
      <c r="W35">
        <v>605</v>
      </c>
      <c r="Z35">
        <v>14913</v>
      </c>
      <c r="AA35" t="s">
        <v>142</v>
      </c>
      <c r="AB35">
        <v>371.2</v>
      </c>
      <c r="AF35">
        <v>12365</v>
      </c>
      <c r="AG35" t="s">
        <v>142</v>
      </c>
      <c r="AH35" t="s">
        <v>142</v>
      </c>
      <c r="AI35">
        <v>371.2</v>
      </c>
      <c r="AJ35" t="s">
        <v>142</v>
      </c>
      <c r="AL35">
        <v>371.2</v>
      </c>
      <c r="AN35">
        <f t="shared" si="0"/>
        <v>9</v>
      </c>
      <c r="AO35" s="5">
        <f t="shared" si="1"/>
        <v>3340.7999999999997</v>
      </c>
    </row>
    <row r="36" spans="1:41" ht="12.75">
      <c r="A36">
        <v>1010102999</v>
      </c>
      <c r="B36" t="s">
        <v>85</v>
      </c>
      <c r="E36">
        <v>1</v>
      </c>
      <c r="F36" t="s">
        <v>217</v>
      </c>
      <c r="G36" t="s">
        <v>126</v>
      </c>
      <c r="H36">
        <v>690</v>
      </c>
      <c r="I36">
        <v>690</v>
      </c>
      <c r="J36">
        <v>51096</v>
      </c>
      <c r="K36" t="s">
        <v>126</v>
      </c>
      <c r="L36">
        <v>4171</v>
      </c>
      <c r="M36" t="s">
        <v>42</v>
      </c>
      <c r="N36" t="s">
        <v>45</v>
      </c>
      <c r="O36" t="s">
        <v>126</v>
      </c>
      <c r="P36">
        <v>872</v>
      </c>
      <c r="Q36" t="s">
        <v>218</v>
      </c>
      <c r="R36" t="s">
        <v>219</v>
      </c>
      <c r="S36" t="s">
        <v>220</v>
      </c>
      <c r="V36">
        <v>2017</v>
      </c>
      <c r="W36">
        <v>1372</v>
      </c>
      <c r="Z36">
        <v>14773</v>
      </c>
      <c r="AA36" t="s">
        <v>56</v>
      </c>
      <c r="AB36">
        <v>690</v>
      </c>
      <c r="AF36">
        <v>12241</v>
      </c>
      <c r="AG36" t="s">
        <v>56</v>
      </c>
      <c r="AH36" t="s">
        <v>56</v>
      </c>
      <c r="AI36">
        <v>690</v>
      </c>
      <c r="AJ36" t="s">
        <v>56</v>
      </c>
      <c r="AL36">
        <v>690</v>
      </c>
      <c r="AN36">
        <f t="shared" si="0"/>
        <v>25</v>
      </c>
      <c r="AO36" s="5">
        <f t="shared" si="1"/>
        <v>17250</v>
      </c>
    </row>
    <row r="37" spans="1:41" ht="12.75">
      <c r="A37">
        <v>1030101001</v>
      </c>
      <c r="B37" t="s">
        <v>127</v>
      </c>
      <c r="E37">
        <v>1</v>
      </c>
      <c r="F37" t="s">
        <v>221</v>
      </c>
      <c r="G37" t="s">
        <v>158</v>
      </c>
      <c r="H37">
        <v>4199.92</v>
      </c>
      <c r="I37">
        <v>4199.92</v>
      </c>
      <c r="J37">
        <v>48740</v>
      </c>
      <c r="K37" t="s">
        <v>158</v>
      </c>
      <c r="L37">
        <v>4060</v>
      </c>
      <c r="M37" t="s">
        <v>81</v>
      </c>
      <c r="N37" t="s">
        <v>45</v>
      </c>
      <c r="O37" t="s">
        <v>55</v>
      </c>
      <c r="P37">
        <v>2540</v>
      </c>
      <c r="Q37" t="s">
        <v>222</v>
      </c>
      <c r="R37" t="s">
        <v>223</v>
      </c>
      <c r="S37" t="s">
        <v>223</v>
      </c>
      <c r="V37">
        <v>2017</v>
      </c>
      <c r="W37">
        <v>149</v>
      </c>
      <c r="X37">
        <v>2017</v>
      </c>
      <c r="Y37">
        <v>268</v>
      </c>
      <c r="Z37">
        <v>13800</v>
      </c>
      <c r="AA37" t="s">
        <v>224</v>
      </c>
      <c r="AB37">
        <v>4199.92</v>
      </c>
      <c r="AF37">
        <v>11431</v>
      </c>
      <c r="AG37" t="s">
        <v>224</v>
      </c>
      <c r="AH37" t="s">
        <v>224</v>
      </c>
      <c r="AI37">
        <v>4199.92</v>
      </c>
      <c r="AJ37" t="s">
        <v>224</v>
      </c>
      <c r="AL37">
        <v>4199.92</v>
      </c>
      <c r="AN37">
        <f t="shared" si="0"/>
        <v>-15</v>
      </c>
      <c r="AO37" s="5">
        <f t="shared" si="1"/>
        <v>-62998.8</v>
      </c>
    </row>
    <row r="38" spans="1:41" ht="12.75">
      <c r="A38">
        <v>2020109011</v>
      </c>
      <c r="B38" t="s">
        <v>113</v>
      </c>
      <c r="E38">
        <v>1</v>
      </c>
      <c r="F38" t="s">
        <v>221</v>
      </c>
      <c r="G38" t="s">
        <v>126</v>
      </c>
      <c r="H38">
        <v>40883.7</v>
      </c>
      <c r="I38">
        <v>40883.7</v>
      </c>
      <c r="J38">
        <v>51079</v>
      </c>
      <c r="K38" t="s">
        <v>126</v>
      </c>
      <c r="L38">
        <v>4157</v>
      </c>
      <c r="M38" t="s">
        <v>224</v>
      </c>
      <c r="N38" t="s">
        <v>45</v>
      </c>
      <c r="O38" t="s">
        <v>126</v>
      </c>
      <c r="P38">
        <v>12719</v>
      </c>
      <c r="Q38" t="s">
        <v>225</v>
      </c>
      <c r="R38" t="s">
        <v>226</v>
      </c>
      <c r="S38" t="s">
        <v>226</v>
      </c>
      <c r="T38" t="s">
        <v>227</v>
      </c>
      <c r="U38" t="s">
        <v>228</v>
      </c>
      <c r="V38">
        <v>2017</v>
      </c>
      <c r="W38">
        <v>870</v>
      </c>
      <c r="Z38">
        <v>15033</v>
      </c>
      <c r="AA38" t="s">
        <v>229</v>
      </c>
      <c r="AB38">
        <v>37167</v>
      </c>
      <c r="AC38">
        <v>3716.7</v>
      </c>
      <c r="AF38">
        <v>12456</v>
      </c>
      <c r="AG38" t="s">
        <v>229</v>
      </c>
      <c r="AH38" t="s">
        <v>229</v>
      </c>
      <c r="AI38">
        <v>40883.7</v>
      </c>
      <c r="AJ38" t="s">
        <v>229</v>
      </c>
      <c r="AL38">
        <v>37167</v>
      </c>
      <c r="AM38" t="s">
        <v>51</v>
      </c>
      <c r="AN38">
        <f t="shared" si="0"/>
        <v>31</v>
      </c>
      <c r="AO38" s="5">
        <f t="shared" si="1"/>
        <v>1152177</v>
      </c>
    </row>
    <row r="39" spans="1:41" ht="12.75">
      <c r="A39">
        <v>1030215009</v>
      </c>
      <c r="B39" t="s">
        <v>143</v>
      </c>
      <c r="E39">
        <v>1</v>
      </c>
      <c r="F39" t="s">
        <v>230</v>
      </c>
      <c r="G39" t="s">
        <v>155</v>
      </c>
      <c r="H39">
        <v>3093.78</v>
      </c>
      <c r="I39">
        <v>3093.78</v>
      </c>
      <c r="J39">
        <v>48310</v>
      </c>
      <c r="K39" t="s">
        <v>83</v>
      </c>
      <c r="L39">
        <v>4583</v>
      </c>
      <c r="M39" t="s">
        <v>229</v>
      </c>
      <c r="N39" t="s">
        <v>45</v>
      </c>
      <c r="O39" t="s">
        <v>213</v>
      </c>
      <c r="P39">
        <v>7014</v>
      </c>
      <c r="Q39" t="s">
        <v>231</v>
      </c>
      <c r="R39" t="s">
        <v>232</v>
      </c>
      <c r="S39" t="s">
        <v>232</v>
      </c>
      <c r="T39" t="s">
        <v>233</v>
      </c>
      <c r="V39">
        <v>2017</v>
      </c>
      <c r="W39">
        <v>1720</v>
      </c>
      <c r="Z39">
        <v>16932</v>
      </c>
      <c r="AA39" t="s">
        <v>120</v>
      </c>
      <c r="AB39">
        <v>3093.78</v>
      </c>
      <c r="AF39">
        <v>14102</v>
      </c>
      <c r="AG39" t="s">
        <v>120</v>
      </c>
      <c r="AH39" t="s">
        <v>120</v>
      </c>
      <c r="AI39">
        <v>3093.78</v>
      </c>
      <c r="AJ39" t="s">
        <v>120</v>
      </c>
      <c r="AL39">
        <v>3093.78</v>
      </c>
      <c r="AN39">
        <f t="shared" si="0"/>
        <v>14</v>
      </c>
      <c r="AO39" s="5">
        <f t="shared" si="1"/>
        <v>43312.920000000006</v>
      </c>
    </row>
    <row r="40" spans="1:41" ht="12.75">
      <c r="A40">
        <v>1030215008</v>
      </c>
      <c r="B40" t="s">
        <v>93</v>
      </c>
      <c r="E40">
        <v>1</v>
      </c>
      <c r="F40" t="s">
        <v>234</v>
      </c>
      <c r="G40" t="s">
        <v>159</v>
      </c>
      <c r="H40">
        <v>20465.93</v>
      </c>
      <c r="I40">
        <v>19529.93</v>
      </c>
      <c r="J40">
        <v>55506</v>
      </c>
      <c r="K40" t="s">
        <v>150</v>
      </c>
      <c r="L40">
        <v>4618</v>
      </c>
      <c r="M40" t="s">
        <v>235</v>
      </c>
      <c r="N40" t="s">
        <v>45</v>
      </c>
      <c r="O40" t="s">
        <v>159</v>
      </c>
      <c r="P40">
        <v>246</v>
      </c>
      <c r="Q40" t="s">
        <v>236</v>
      </c>
      <c r="R40" t="s">
        <v>237</v>
      </c>
      <c r="S40" t="s">
        <v>237</v>
      </c>
      <c r="T40" t="s">
        <v>238</v>
      </c>
      <c r="V40">
        <v>2017</v>
      </c>
      <c r="W40">
        <v>927</v>
      </c>
      <c r="Z40">
        <v>16784</v>
      </c>
      <c r="AA40" t="s">
        <v>239</v>
      </c>
      <c r="AB40">
        <v>18599.93</v>
      </c>
      <c r="AC40">
        <v>930</v>
      </c>
      <c r="AF40">
        <v>13963</v>
      </c>
      <c r="AG40" t="s">
        <v>239</v>
      </c>
      <c r="AH40" t="s">
        <v>239</v>
      </c>
      <c r="AI40">
        <v>19529.93</v>
      </c>
      <c r="AJ40" t="s">
        <v>239</v>
      </c>
      <c r="AL40">
        <v>18555.36</v>
      </c>
      <c r="AM40" t="s">
        <v>51</v>
      </c>
      <c r="AN40">
        <f t="shared" si="0"/>
        <v>40</v>
      </c>
      <c r="AO40" s="5">
        <f t="shared" si="1"/>
        <v>742214.4</v>
      </c>
    </row>
    <row r="41" spans="1:41" ht="12.75">
      <c r="A41">
        <v>2020109003</v>
      </c>
      <c r="B41" t="s">
        <v>101</v>
      </c>
      <c r="E41">
        <v>1</v>
      </c>
      <c r="F41" t="s">
        <v>240</v>
      </c>
      <c r="G41" t="s">
        <v>125</v>
      </c>
      <c r="H41">
        <v>39936.14</v>
      </c>
      <c r="I41">
        <v>39936.14</v>
      </c>
      <c r="J41">
        <v>46917</v>
      </c>
      <c r="K41" t="s">
        <v>125</v>
      </c>
      <c r="L41">
        <v>3709</v>
      </c>
      <c r="M41" t="s">
        <v>154</v>
      </c>
      <c r="N41" t="s">
        <v>45</v>
      </c>
      <c r="O41" t="s">
        <v>125</v>
      </c>
      <c r="P41">
        <v>28777</v>
      </c>
      <c r="Q41" t="s">
        <v>241</v>
      </c>
      <c r="R41" t="s">
        <v>242</v>
      </c>
      <c r="S41" t="s">
        <v>242</v>
      </c>
      <c r="T41" t="s">
        <v>243</v>
      </c>
      <c r="U41" t="s">
        <v>244</v>
      </c>
      <c r="V41">
        <v>2017</v>
      </c>
      <c r="W41">
        <v>812</v>
      </c>
      <c r="X41">
        <v>2017</v>
      </c>
      <c r="Y41">
        <v>29</v>
      </c>
      <c r="Z41">
        <v>12940</v>
      </c>
      <c r="AA41" t="s">
        <v>83</v>
      </c>
      <c r="AB41">
        <v>36305.58</v>
      </c>
      <c r="AC41">
        <v>3630.56</v>
      </c>
      <c r="AF41">
        <v>10667</v>
      </c>
      <c r="AG41" t="s">
        <v>83</v>
      </c>
      <c r="AH41" t="s">
        <v>158</v>
      </c>
      <c r="AI41">
        <v>39936.14</v>
      </c>
      <c r="AJ41" t="s">
        <v>158</v>
      </c>
      <c r="AL41">
        <v>36305.58</v>
      </c>
      <c r="AM41" t="s">
        <v>51</v>
      </c>
      <c r="AN41">
        <f t="shared" si="0"/>
        <v>11</v>
      </c>
      <c r="AO41" s="5">
        <f t="shared" si="1"/>
        <v>399361.38</v>
      </c>
    </row>
    <row r="42" spans="1:41" ht="12.75">
      <c r="A42">
        <v>1030215008</v>
      </c>
      <c r="B42" t="s">
        <v>93</v>
      </c>
      <c r="E42">
        <v>1</v>
      </c>
      <c r="F42" t="s">
        <v>245</v>
      </c>
      <c r="G42" t="s">
        <v>56</v>
      </c>
      <c r="H42">
        <v>4607.99</v>
      </c>
      <c r="I42">
        <v>4607.99</v>
      </c>
      <c r="J42">
        <v>55737</v>
      </c>
      <c r="K42" t="s">
        <v>142</v>
      </c>
      <c r="L42">
        <v>4621</v>
      </c>
      <c r="M42" t="s">
        <v>235</v>
      </c>
      <c r="N42" t="s">
        <v>45</v>
      </c>
      <c r="O42" t="s">
        <v>246</v>
      </c>
      <c r="P42">
        <v>246</v>
      </c>
      <c r="Q42" t="s">
        <v>236</v>
      </c>
      <c r="R42" t="s">
        <v>237</v>
      </c>
      <c r="S42" t="s">
        <v>237</v>
      </c>
      <c r="T42" t="s">
        <v>247</v>
      </c>
      <c r="V42">
        <v>2017</v>
      </c>
      <c r="W42">
        <v>1536</v>
      </c>
      <c r="Z42">
        <v>16569</v>
      </c>
      <c r="AA42" t="s">
        <v>50</v>
      </c>
      <c r="AB42">
        <v>4388.56</v>
      </c>
      <c r="AC42">
        <v>219.43</v>
      </c>
      <c r="AF42">
        <v>13768</v>
      </c>
      <c r="AG42" t="s">
        <v>50</v>
      </c>
      <c r="AH42" t="s">
        <v>50</v>
      </c>
      <c r="AI42">
        <v>4607.99</v>
      </c>
      <c r="AJ42" t="s">
        <v>50</v>
      </c>
      <c r="AL42">
        <v>4388.56</v>
      </c>
      <c r="AM42" t="s">
        <v>51</v>
      </c>
      <c r="AN42">
        <f t="shared" si="0"/>
        <v>-5</v>
      </c>
      <c r="AO42" s="5">
        <f t="shared" si="1"/>
        <v>-21942.800000000003</v>
      </c>
    </row>
    <row r="43" spans="1:41" ht="12.75">
      <c r="A43">
        <v>1030215010</v>
      </c>
      <c r="B43" t="s">
        <v>248</v>
      </c>
      <c r="E43">
        <v>1</v>
      </c>
      <c r="F43" t="s">
        <v>249</v>
      </c>
      <c r="G43" t="s">
        <v>55</v>
      </c>
      <c r="H43">
        <v>70842.12</v>
      </c>
      <c r="I43">
        <v>70842.12</v>
      </c>
      <c r="J43">
        <v>54496</v>
      </c>
      <c r="K43" t="s">
        <v>55</v>
      </c>
      <c r="L43">
        <v>4627</v>
      </c>
      <c r="M43" t="s">
        <v>250</v>
      </c>
      <c r="N43" t="s">
        <v>251</v>
      </c>
      <c r="O43" t="s">
        <v>252</v>
      </c>
      <c r="P43">
        <v>7014</v>
      </c>
      <c r="Q43" t="s">
        <v>231</v>
      </c>
      <c r="R43" t="s">
        <v>232</v>
      </c>
      <c r="S43" t="s">
        <v>232</v>
      </c>
      <c r="T43" t="s">
        <v>253</v>
      </c>
      <c r="U43" t="s">
        <v>254</v>
      </c>
      <c r="V43">
        <v>2017</v>
      </c>
      <c r="W43">
        <v>513</v>
      </c>
      <c r="Z43">
        <v>15314</v>
      </c>
      <c r="AA43" t="s">
        <v>255</v>
      </c>
      <c r="AB43">
        <v>3160.65</v>
      </c>
      <c r="AC43">
        <v>158.03</v>
      </c>
      <c r="AF43">
        <v>12687</v>
      </c>
      <c r="AG43" t="s">
        <v>255</v>
      </c>
      <c r="AH43" t="s">
        <v>255</v>
      </c>
      <c r="AI43">
        <v>3318.68</v>
      </c>
      <c r="AJ43" t="s">
        <v>255</v>
      </c>
      <c r="AL43">
        <v>67468.69</v>
      </c>
      <c r="AM43" t="s">
        <v>51</v>
      </c>
      <c r="AN43">
        <f t="shared" si="0"/>
        <v>-26</v>
      </c>
      <c r="AO43" s="5">
        <f t="shared" si="1"/>
        <v>-1754185.94</v>
      </c>
    </row>
    <row r="44" spans="1:41" ht="12.75">
      <c r="A44">
        <v>1030215010</v>
      </c>
      <c r="B44" t="s">
        <v>248</v>
      </c>
      <c r="E44">
        <v>1</v>
      </c>
      <c r="F44" t="s">
        <v>249</v>
      </c>
      <c r="G44" t="s">
        <v>55</v>
      </c>
      <c r="H44">
        <v>70842.12</v>
      </c>
      <c r="I44">
        <v>70842.12</v>
      </c>
      <c r="J44">
        <v>54496</v>
      </c>
      <c r="K44" t="s">
        <v>55</v>
      </c>
      <c r="L44">
        <v>4627</v>
      </c>
      <c r="M44" t="s">
        <v>250</v>
      </c>
      <c r="N44" t="s">
        <v>251</v>
      </c>
      <c r="O44" t="s">
        <v>252</v>
      </c>
      <c r="P44">
        <v>7014</v>
      </c>
      <c r="Q44" t="s">
        <v>231</v>
      </c>
      <c r="R44" t="s">
        <v>232</v>
      </c>
      <c r="S44" t="s">
        <v>232</v>
      </c>
      <c r="T44" t="s">
        <v>253</v>
      </c>
      <c r="U44" t="s">
        <v>254</v>
      </c>
      <c r="V44">
        <v>2017</v>
      </c>
      <c r="W44">
        <v>1160</v>
      </c>
      <c r="Z44">
        <v>15315</v>
      </c>
      <c r="AA44" t="s">
        <v>255</v>
      </c>
      <c r="AB44">
        <v>64308.04</v>
      </c>
      <c r="AC44">
        <v>3215.4</v>
      </c>
      <c r="AF44">
        <v>12688</v>
      </c>
      <c r="AG44" t="s">
        <v>255</v>
      </c>
      <c r="AH44" t="s">
        <v>255</v>
      </c>
      <c r="AI44">
        <v>67523.44</v>
      </c>
      <c r="AJ44" t="s">
        <v>255</v>
      </c>
      <c r="AL44">
        <v>0</v>
      </c>
      <c r="AM44" t="s">
        <v>51</v>
      </c>
      <c r="AN44">
        <f t="shared" si="0"/>
        <v>-26</v>
      </c>
      <c r="AO44" s="5">
        <f t="shared" si="1"/>
        <v>0</v>
      </c>
    </row>
    <row r="45" spans="1:41" ht="12.75">
      <c r="A45">
        <v>2020109016</v>
      </c>
      <c r="B45" t="s">
        <v>256</v>
      </c>
      <c r="E45">
        <v>1</v>
      </c>
      <c r="F45" t="s">
        <v>257</v>
      </c>
      <c r="G45" t="s">
        <v>224</v>
      </c>
      <c r="H45">
        <v>16802.52</v>
      </c>
      <c r="I45">
        <v>16802.52</v>
      </c>
      <c r="J45">
        <v>51967</v>
      </c>
      <c r="K45" t="s">
        <v>224</v>
      </c>
      <c r="L45">
        <v>4176</v>
      </c>
      <c r="M45" t="s">
        <v>54</v>
      </c>
      <c r="N45" t="s">
        <v>45</v>
      </c>
      <c r="O45" t="s">
        <v>224</v>
      </c>
      <c r="P45">
        <v>14522</v>
      </c>
      <c r="Q45" t="s">
        <v>258</v>
      </c>
      <c r="R45" t="s">
        <v>259</v>
      </c>
      <c r="S45" t="s">
        <v>260</v>
      </c>
      <c r="T45" t="s">
        <v>261</v>
      </c>
      <c r="U45" t="s">
        <v>262</v>
      </c>
      <c r="V45">
        <v>2017</v>
      </c>
      <c r="W45">
        <v>817</v>
      </c>
      <c r="X45">
        <v>2017</v>
      </c>
      <c r="Y45">
        <v>232</v>
      </c>
      <c r="Z45">
        <v>15428</v>
      </c>
      <c r="AA45" t="s">
        <v>195</v>
      </c>
      <c r="AB45">
        <v>14912.69</v>
      </c>
      <c r="AC45">
        <v>1491.27</v>
      </c>
      <c r="AF45">
        <v>12778</v>
      </c>
      <c r="AG45" t="s">
        <v>195</v>
      </c>
      <c r="AH45" t="s">
        <v>195</v>
      </c>
      <c r="AI45">
        <v>16403.96</v>
      </c>
      <c r="AJ45" t="s">
        <v>195</v>
      </c>
      <c r="AL45">
        <v>15275.02</v>
      </c>
      <c r="AM45" t="s">
        <v>51</v>
      </c>
      <c r="AN45">
        <f t="shared" si="0"/>
        <v>34</v>
      </c>
      <c r="AO45" s="5">
        <f t="shared" si="1"/>
        <v>519350.68</v>
      </c>
    </row>
    <row r="46" spans="1:41" ht="12.75">
      <c r="A46">
        <v>2020109003</v>
      </c>
      <c r="B46" t="s">
        <v>101</v>
      </c>
      <c r="E46">
        <v>1</v>
      </c>
      <c r="F46" t="s">
        <v>257</v>
      </c>
      <c r="G46" t="s">
        <v>224</v>
      </c>
      <c r="H46">
        <v>16802.52</v>
      </c>
      <c r="I46">
        <v>16802.52</v>
      </c>
      <c r="J46">
        <v>51967</v>
      </c>
      <c r="K46" t="s">
        <v>224</v>
      </c>
      <c r="L46">
        <v>4176</v>
      </c>
      <c r="M46" t="s">
        <v>54</v>
      </c>
      <c r="N46" t="s">
        <v>45</v>
      </c>
      <c r="O46" t="s">
        <v>224</v>
      </c>
      <c r="P46">
        <v>14522</v>
      </c>
      <c r="Q46" t="s">
        <v>258</v>
      </c>
      <c r="R46" t="s">
        <v>259</v>
      </c>
      <c r="S46" t="s">
        <v>260</v>
      </c>
      <c r="T46" t="s">
        <v>261</v>
      </c>
      <c r="U46" t="s">
        <v>262</v>
      </c>
      <c r="V46">
        <v>2017</v>
      </c>
      <c r="W46">
        <v>1264</v>
      </c>
      <c r="X46">
        <v>2017</v>
      </c>
      <c r="Y46">
        <v>233</v>
      </c>
      <c r="Z46">
        <v>15429</v>
      </c>
      <c r="AA46" t="s">
        <v>195</v>
      </c>
      <c r="AB46">
        <v>362.33</v>
      </c>
      <c r="AC46">
        <v>36.23</v>
      </c>
      <c r="AF46">
        <v>12779</v>
      </c>
      <c r="AG46" t="s">
        <v>195</v>
      </c>
      <c r="AH46" t="s">
        <v>195</v>
      </c>
      <c r="AI46">
        <v>398.56</v>
      </c>
      <c r="AJ46" t="s">
        <v>195</v>
      </c>
      <c r="AL46">
        <v>0</v>
      </c>
      <c r="AM46" t="s">
        <v>51</v>
      </c>
      <c r="AN46">
        <f t="shared" si="0"/>
        <v>34</v>
      </c>
      <c r="AO46" s="5">
        <f t="shared" si="1"/>
        <v>0</v>
      </c>
    </row>
    <row r="47" spans="1:41" ht="12.75">
      <c r="A47">
        <v>1030299999</v>
      </c>
      <c r="B47" t="s">
        <v>263</v>
      </c>
      <c r="E47">
        <v>1</v>
      </c>
      <c r="F47" t="s">
        <v>264</v>
      </c>
      <c r="G47" t="s">
        <v>265</v>
      </c>
      <c r="H47">
        <v>36017.58</v>
      </c>
      <c r="I47">
        <v>36017.58</v>
      </c>
      <c r="J47">
        <v>47598</v>
      </c>
      <c r="K47" t="s">
        <v>72</v>
      </c>
      <c r="L47">
        <v>3869</v>
      </c>
      <c r="M47" t="s">
        <v>266</v>
      </c>
      <c r="N47" t="s">
        <v>45</v>
      </c>
      <c r="O47" t="s">
        <v>267</v>
      </c>
      <c r="P47">
        <v>13376</v>
      </c>
      <c r="Q47" t="s">
        <v>268</v>
      </c>
      <c r="R47" t="s">
        <v>269</v>
      </c>
      <c r="S47" t="s">
        <v>270</v>
      </c>
      <c r="T47" t="s">
        <v>271</v>
      </c>
      <c r="V47">
        <v>2017</v>
      </c>
      <c r="W47">
        <v>101</v>
      </c>
      <c r="Z47">
        <v>13144</v>
      </c>
      <c r="AA47" t="s">
        <v>190</v>
      </c>
      <c r="AB47">
        <v>22768.99</v>
      </c>
      <c r="AF47">
        <v>10840</v>
      </c>
      <c r="AG47" t="s">
        <v>190</v>
      </c>
      <c r="AH47" t="s">
        <v>190</v>
      </c>
      <c r="AI47">
        <v>22768.99</v>
      </c>
      <c r="AJ47" t="s">
        <v>190</v>
      </c>
      <c r="AL47">
        <v>36017.58</v>
      </c>
      <c r="AN47">
        <f t="shared" si="0"/>
        <v>-172</v>
      </c>
      <c r="AO47" s="5">
        <f t="shared" si="1"/>
        <v>-6195023.760000001</v>
      </c>
    </row>
    <row r="48" spans="1:41" ht="12.75">
      <c r="A48">
        <v>1030299999</v>
      </c>
      <c r="B48" t="s">
        <v>263</v>
      </c>
      <c r="E48">
        <v>1</v>
      </c>
      <c r="F48" t="s">
        <v>264</v>
      </c>
      <c r="G48" t="s">
        <v>265</v>
      </c>
      <c r="H48">
        <v>36017.58</v>
      </c>
      <c r="I48">
        <v>36017.58</v>
      </c>
      <c r="J48">
        <v>47598</v>
      </c>
      <c r="K48" t="s">
        <v>72</v>
      </c>
      <c r="L48">
        <v>3869</v>
      </c>
      <c r="M48" t="s">
        <v>266</v>
      </c>
      <c r="N48" t="s">
        <v>45</v>
      </c>
      <c r="O48" t="s">
        <v>267</v>
      </c>
      <c r="P48">
        <v>13376</v>
      </c>
      <c r="Q48" t="s">
        <v>268</v>
      </c>
      <c r="R48" t="s">
        <v>269</v>
      </c>
      <c r="S48" t="s">
        <v>270</v>
      </c>
      <c r="T48" t="s">
        <v>271</v>
      </c>
      <c r="V48">
        <v>2017</v>
      </c>
      <c r="W48">
        <v>102</v>
      </c>
      <c r="Z48">
        <v>13145</v>
      </c>
      <c r="AA48" t="s">
        <v>190</v>
      </c>
      <c r="AB48">
        <v>1437.6</v>
      </c>
      <c r="AF48">
        <v>10841</v>
      </c>
      <c r="AG48" t="s">
        <v>190</v>
      </c>
      <c r="AH48" t="s">
        <v>190</v>
      </c>
      <c r="AI48">
        <v>1437.6</v>
      </c>
      <c r="AJ48" t="s">
        <v>190</v>
      </c>
      <c r="AL48">
        <v>0</v>
      </c>
      <c r="AN48">
        <f t="shared" si="0"/>
        <v>-172</v>
      </c>
      <c r="AO48" s="5">
        <f t="shared" si="1"/>
        <v>0</v>
      </c>
    </row>
    <row r="49" spans="1:41" ht="12.75">
      <c r="A49">
        <v>1030299999</v>
      </c>
      <c r="B49" t="s">
        <v>263</v>
      </c>
      <c r="E49">
        <v>1</v>
      </c>
      <c r="F49" t="s">
        <v>264</v>
      </c>
      <c r="G49" t="s">
        <v>265</v>
      </c>
      <c r="H49">
        <v>36017.58</v>
      </c>
      <c r="I49">
        <v>36017.58</v>
      </c>
      <c r="J49">
        <v>47598</v>
      </c>
      <c r="K49" t="s">
        <v>72</v>
      </c>
      <c r="L49">
        <v>3869</v>
      </c>
      <c r="M49" t="s">
        <v>266</v>
      </c>
      <c r="N49" t="s">
        <v>45</v>
      </c>
      <c r="O49" t="s">
        <v>267</v>
      </c>
      <c r="P49">
        <v>13376</v>
      </c>
      <c r="Q49" t="s">
        <v>268</v>
      </c>
      <c r="R49" t="s">
        <v>269</v>
      </c>
      <c r="S49" t="s">
        <v>270</v>
      </c>
      <c r="T49" t="s">
        <v>271</v>
      </c>
      <c r="V49">
        <v>2017</v>
      </c>
      <c r="W49">
        <v>103</v>
      </c>
      <c r="Z49">
        <v>13146</v>
      </c>
      <c r="AA49" t="s">
        <v>190</v>
      </c>
      <c r="AB49">
        <v>11810.99</v>
      </c>
      <c r="AF49">
        <v>10839</v>
      </c>
      <c r="AG49" t="s">
        <v>190</v>
      </c>
      <c r="AH49" t="s">
        <v>190</v>
      </c>
      <c r="AI49">
        <v>11810.99</v>
      </c>
      <c r="AJ49" t="s">
        <v>190</v>
      </c>
      <c r="AL49">
        <v>0</v>
      </c>
      <c r="AN49">
        <f t="shared" si="0"/>
        <v>-172</v>
      </c>
      <c r="AO49" s="5">
        <f t="shared" si="1"/>
        <v>0</v>
      </c>
    </row>
    <row r="50" spans="1:41" ht="12.75">
      <c r="A50">
        <v>1030299999</v>
      </c>
      <c r="B50" t="s">
        <v>263</v>
      </c>
      <c r="E50">
        <v>1</v>
      </c>
      <c r="F50" t="s">
        <v>272</v>
      </c>
      <c r="G50" t="s">
        <v>265</v>
      </c>
      <c r="H50">
        <v>3158.84</v>
      </c>
      <c r="I50">
        <v>3158.84</v>
      </c>
      <c r="J50">
        <v>47600</v>
      </c>
      <c r="K50" t="s">
        <v>72</v>
      </c>
      <c r="L50">
        <v>3867</v>
      </c>
      <c r="M50" t="s">
        <v>266</v>
      </c>
      <c r="N50" t="s">
        <v>45</v>
      </c>
      <c r="O50" t="s">
        <v>267</v>
      </c>
      <c r="P50">
        <v>13376</v>
      </c>
      <c r="Q50" t="s">
        <v>268</v>
      </c>
      <c r="R50" t="s">
        <v>269</v>
      </c>
      <c r="S50" t="s">
        <v>270</v>
      </c>
      <c r="T50" t="s">
        <v>271</v>
      </c>
      <c r="V50">
        <v>2017</v>
      </c>
      <c r="W50">
        <v>101</v>
      </c>
      <c r="Z50">
        <v>13149</v>
      </c>
      <c r="AA50" t="s">
        <v>190</v>
      </c>
      <c r="AB50">
        <v>2654.13</v>
      </c>
      <c r="AF50">
        <v>10844</v>
      </c>
      <c r="AG50" t="s">
        <v>190</v>
      </c>
      <c r="AH50" t="s">
        <v>190</v>
      </c>
      <c r="AI50">
        <v>2654.13</v>
      </c>
      <c r="AJ50" t="s">
        <v>190</v>
      </c>
      <c r="AL50">
        <v>3158.84</v>
      </c>
      <c r="AN50">
        <f t="shared" si="0"/>
        <v>-172</v>
      </c>
      <c r="AO50" s="5">
        <f t="shared" si="1"/>
        <v>-543320.48</v>
      </c>
    </row>
    <row r="51" spans="1:41" ht="12.75">
      <c r="A51">
        <v>1030299999</v>
      </c>
      <c r="B51" t="s">
        <v>263</v>
      </c>
      <c r="E51">
        <v>1</v>
      </c>
      <c r="F51" t="s">
        <v>272</v>
      </c>
      <c r="G51" t="s">
        <v>265</v>
      </c>
      <c r="H51">
        <v>3158.84</v>
      </c>
      <c r="I51">
        <v>3158.84</v>
      </c>
      <c r="J51">
        <v>47600</v>
      </c>
      <c r="K51" t="s">
        <v>72</v>
      </c>
      <c r="L51">
        <v>3867</v>
      </c>
      <c r="M51" t="s">
        <v>266</v>
      </c>
      <c r="N51" t="s">
        <v>45</v>
      </c>
      <c r="O51" t="s">
        <v>267</v>
      </c>
      <c r="P51">
        <v>13376</v>
      </c>
      <c r="Q51" t="s">
        <v>268</v>
      </c>
      <c r="R51" t="s">
        <v>269</v>
      </c>
      <c r="S51" t="s">
        <v>270</v>
      </c>
      <c r="T51" t="s">
        <v>271</v>
      </c>
      <c r="V51">
        <v>2017</v>
      </c>
      <c r="W51">
        <v>102</v>
      </c>
      <c r="Z51">
        <v>13150</v>
      </c>
      <c r="AA51" t="s">
        <v>190</v>
      </c>
      <c r="AB51">
        <v>504.71</v>
      </c>
      <c r="AF51">
        <v>10845</v>
      </c>
      <c r="AG51" t="s">
        <v>190</v>
      </c>
      <c r="AH51" t="s">
        <v>190</v>
      </c>
      <c r="AI51">
        <v>504.71</v>
      </c>
      <c r="AJ51" t="s">
        <v>190</v>
      </c>
      <c r="AL51">
        <v>0</v>
      </c>
      <c r="AN51">
        <f t="shared" si="0"/>
        <v>-172</v>
      </c>
      <c r="AO51" s="5">
        <f t="shared" si="1"/>
        <v>0</v>
      </c>
    </row>
    <row r="52" spans="1:41" ht="12.75">
      <c r="A52">
        <v>1030299999</v>
      </c>
      <c r="B52" t="s">
        <v>263</v>
      </c>
      <c r="E52">
        <v>1</v>
      </c>
      <c r="F52" t="s">
        <v>273</v>
      </c>
      <c r="G52" t="s">
        <v>265</v>
      </c>
      <c r="H52">
        <v>1388.9</v>
      </c>
      <c r="I52">
        <v>1388.9</v>
      </c>
      <c r="J52">
        <v>47602</v>
      </c>
      <c r="K52" t="s">
        <v>72</v>
      </c>
      <c r="L52">
        <v>3866</v>
      </c>
      <c r="M52" t="s">
        <v>266</v>
      </c>
      <c r="N52" t="s">
        <v>45</v>
      </c>
      <c r="O52" t="s">
        <v>152</v>
      </c>
      <c r="P52">
        <v>13376</v>
      </c>
      <c r="Q52" t="s">
        <v>268</v>
      </c>
      <c r="R52" t="s">
        <v>269</v>
      </c>
      <c r="S52" t="s">
        <v>270</v>
      </c>
      <c r="T52" t="s">
        <v>271</v>
      </c>
      <c r="V52">
        <v>2017</v>
      </c>
      <c r="W52">
        <v>101</v>
      </c>
      <c r="Z52">
        <v>13147</v>
      </c>
      <c r="AA52" t="s">
        <v>190</v>
      </c>
      <c r="AB52">
        <v>933.15</v>
      </c>
      <c r="AC52">
        <v>205.29</v>
      </c>
      <c r="AF52">
        <v>10842</v>
      </c>
      <c r="AG52" t="s">
        <v>190</v>
      </c>
      <c r="AH52" t="s">
        <v>190</v>
      </c>
      <c r="AI52">
        <v>1138.44</v>
      </c>
      <c r="AJ52" t="s">
        <v>190</v>
      </c>
      <c r="AL52">
        <v>1138.44</v>
      </c>
      <c r="AM52" t="s">
        <v>51</v>
      </c>
      <c r="AN52">
        <f t="shared" si="0"/>
        <v>-22</v>
      </c>
      <c r="AO52" s="5">
        <f t="shared" si="1"/>
        <v>-25045.68</v>
      </c>
    </row>
    <row r="53" spans="1:41" ht="12.75">
      <c r="A53">
        <v>1030299999</v>
      </c>
      <c r="B53" t="s">
        <v>263</v>
      </c>
      <c r="E53">
        <v>1</v>
      </c>
      <c r="F53" t="s">
        <v>273</v>
      </c>
      <c r="G53" t="s">
        <v>265</v>
      </c>
      <c r="H53">
        <v>1388.9</v>
      </c>
      <c r="I53">
        <v>1388.9</v>
      </c>
      <c r="J53">
        <v>47602</v>
      </c>
      <c r="K53" t="s">
        <v>72</v>
      </c>
      <c r="L53">
        <v>3866</v>
      </c>
      <c r="M53" t="s">
        <v>266</v>
      </c>
      <c r="N53" t="s">
        <v>45</v>
      </c>
      <c r="O53" t="s">
        <v>152</v>
      </c>
      <c r="P53">
        <v>13376</v>
      </c>
      <c r="Q53" t="s">
        <v>268</v>
      </c>
      <c r="R53" t="s">
        <v>269</v>
      </c>
      <c r="S53" t="s">
        <v>270</v>
      </c>
      <c r="T53" t="s">
        <v>271</v>
      </c>
      <c r="V53">
        <v>2017</v>
      </c>
      <c r="W53">
        <v>102</v>
      </c>
      <c r="Z53">
        <v>13148</v>
      </c>
      <c r="AA53" t="s">
        <v>190</v>
      </c>
      <c r="AB53">
        <v>205.29</v>
      </c>
      <c r="AC53">
        <v>45.17</v>
      </c>
      <c r="AF53">
        <v>10843</v>
      </c>
      <c r="AG53" t="s">
        <v>190</v>
      </c>
      <c r="AH53" t="s">
        <v>190</v>
      </c>
      <c r="AI53">
        <v>250.46</v>
      </c>
      <c r="AJ53" t="s">
        <v>190</v>
      </c>
      <c r="AL53">
        <v>0</v>
      </c>
      <c r="AM53" t="s">
        <v>51</v>
      </c>
      <c r="AN53">
        <f t="shared" si="0"/>
        <v>-22</v>
      </c>
      <c r="AO53" s="5">
        <f t="shared" si="1"/>
        <v>0</v>
      </c>
    </row>
    <row r="54" spans="1:41" ht="12.75">
      <c r="A54">
        <v>1030299999</v>
      </c>
      <c r="B54" t="s">
        <v>263</v>
      </c>
      <c r="E54">
        <v>1</v>
      </c>
      <c r="F54" t="s">
        <v>274</v>
      </c>
      <c r="G54" t="s">
        <v>265</v>
      </c>
      <c r="H54">
        <v>161.91</v>
      </c>
      <c r="I54">
        <v>161.91</v>
      </c>
      <c r="J54">
        <v>47599</v>
      </c>
      <c r="K54" t="s">
        <v>72</v>
      </c>
      <c r="L54">
        <v>3868</v>
      </c>
      <c r="M54" t="s">
        <v>266</v>
      </c>
      <c r="N54" t="s">
        <v>45</v>
      </c>
      <c r="O54" t="s">
        <v>152</v>
      </c>
      <c r="P54">
        <v>13376</v>
      </c>
      <c r="Q54" t="s">
        <v>268</v>
      </c>
      <c r="R54" t="s">
        <v>269</v>
      </c>
      <c r="S54" t="s">
        <v>270</v>
      </c>
      <c r="T54" t="s">
        <v>271</v>
      </c>
      <c r="V54">
        <v>2017</v>
      </c>
      <c r="W54">
        <v>101</v>
      </c>
      <c r="Z54">
        <v>13153</v>
      </c>
      <c r="AA54" t="s">
        <v>190</v>
      </c>
      <c r="AB54">
        <v>108.78</v>
      </c>
      <c r="AC54">
        <v>23.93</v>
      </c>
      <c r="AF54">
        <v>10848</v>
      </c>
      <c r="AG54" t="s">
        <v>190</v>
      </c>
      <c r="AH54" t="s">
        <v>190</v>
      </c>
      <c r="AI54">
        <v>132.71</v>
      </c>
      <c r="AJ54" t="s">
        <v>190</v>
      </c>
      <c r="AL54">
        <v>132.71</v>
      </c>
      <c r="AM54" t="s">
        <v>51</v>
      </c>
      <c r="AN54">
        <f t="shared" si="0"/>
        <v>-22</v>
      </c>
      <c r="AO54" s="5">
        <f t="shared" si="1"/>
        <v>-2919.6200000000003</v>
      </c>
    </row>
    <row r="55" spans="1:41" ht="12.75">
      <c r="A55">
        <v>1030299999</v>
      </c>
      <c r="B55" t="s">
        <v>263</v>
      </c>
      <c r="E55">
        <v>1</v>
      </c>
      <c r="F55" t="s">
        <v>274</v>
      </c>
      <c r="G55" t="s">
        <v>265</v>
      </c>
      <c r="H55">
        <v>161.91</v>
      </c>
      <c r="I55">
        <v>161.91</v>
      </c>
      <c r="J55">
        <v>47599</v>
      </c>
      <c r="K55" t="s">
        <v>72</v>
      </c>
      <c r="L55">
        <v>3868</v>
      </c>
      <c r="M55" t="s">
        <v>266</v>
      </c>
      <c r="N55" t="s">
        <v>45</v>
      </c>
      <c r="O55" t="s">
        <v>152</v>
      </c>
      <c r="P55">
        <v>13376</v>
      </c>
      <c r="Q55" t="s">
        <v>268</v>
      </c>
      <c r="R55" t="s">
        <v>269</v>
      </c>
      <c r="S55" t="s">
        <v>270</v>
      </c>
      <c r="T55" t="s">
        <v>271</v>
      </c>
      <c r="V55">
        <v>2017</v>
      </c>
      <c r="W55">
        <v>102</v>
      </c>
      <c r="Z55">
        <v>13154</v>
      </c>
      <c r="AA55" t="s">
        <v>190</v>
      </c>
      <c r="AB55">
        <v>23.93</v>
      </c>
      <c r="AC55">
        <v>5.27</v>
      </c>
      <c r="AF55">
        <v>10849</v>
      </c>
      <c r="AG55" t="s">
        <v>190</v>
      </c>
      <c r="AH55" t="s">
        <v>190</v>
      </c>
      <c r="AI55">
        <v>29.2</v>
      </c>
      <c r="AJ55" t="s">
        <v>190</v>
      </c>
      <c r="AL55">
        <v>0</v>
      </c>
      <c r="AM55" t="s">
        <v>51</v>
      </c>
      <c r="AN55">
        <f t="shared" si="0"/>
        <v>-22</v>
      </c>
      <c r="AO55" s="5">
        <f t="shared" si="1"/>
        <v>0</v>
      </c>
    </row>
    <row r="56" spans="1:41" ht="12.75">
      <c r="A56">
        <v>2020109003</v>
      </c>
      <c r="B56" t="s">
        <v>101</v>
      </c>
      <c r="E56">
        <v>1</v>
      </c>
      <c r="F56" t="s">
        <v>275</v>
      </c>
      <c r="G56" t="s">
        <v>62</v>
      </c>
      <c r="H56">
        <v>1277.79</v>
      </c>
      <c r="I56">
        <v>1277.79</v>
      </c>
      <c r="J56">
        <v>57003</v>
      </c>
      <c r="K56" t="s">
        <v>43</v>
      </c>
      <c r="L56">
        <v>4666</v>
      </c>
      <c r="M56" t="s">
        <v>255</v>
      </c>
      <c r="N56" t="s">
        <v>45</v>
      </c>
      <c r="O56" t="s">
        <v>276</v>
      </c>
      <c r="P56">
        <v>14522</v>
      </c>
      <c r="Q56" t="s">
        <v>258</v>
      </c>
      <c r="R56" t="s">
        <v>259</v>
      </c>
      <c r="S56" t="s">
        <v>260</v>
      </c>
      <c r="T56" t="s">
        <v>277</v>
      </c>
      <c r="U56" t="s">
        <v>278</v>
      </c>
      <c r="V56">
        <v>2016</v>
      </c>
      <c r="W56">
        <v>1374</v>
      </c>
      <c r="X56">
        <v>2017</v>
      </c>
      <c r="Y56">
        <v>256</v>
      </c>
      <c r="Z56">
        <v>16702</v>
      </c>
      <c r="AA56" t="s">
        <v>92</v>
      </c>
      <c r="AB56">
        <v>947.42</v>
      </c>
      <c r="AC56">
        <v>94.74</v>
      </c>
      <c r="AF56">
        <v>13888</v>
      </c>
      <c r="AG56" t="s">
        <v>92</v>
      </c>
      <c r="AH56" t="s">
        <v>92</v>
      </c>
      <c r="AI56">
        <v>1042.16</v>
      </c>
      <c r="AJ56" t="s">
        <v>92</v>
      </c>
      <c r="AL56">
        <v>1161.63</v>
      </c>
      <c r="AM56" t="s">
        <v>51</v>
      </c>
      <c r="AN56">
        <f t="shared" si="0"/>
        <v>-12</v>
      </c>
      <c r="AO56" s="5">
        <f t="shared" si="1"/>
        <v>-13939.560000000001</v>
      </c>
    </row>
    <row r="57" spans="1:41" ht="12.75">
      <c r="A57">
        <v>2020109003</v>
      </c>
      <c r="B57" t="s">
        <v>101</v>
      </c>
      <c r="E57">
        <v>1</v>
      </c>
      <c r="F57" t="s">
        <v>275</v>
      </c>
      <c r="G57" t="s">
        <v>62</v>
      </c>
      <c r="H57">
        <v>1277.79</v>
      </c>
      <c r="I57">
        <v>1277.79</v>
      </c>
      <c r="J57">
        <v>57003</v>
      </c>
      <c r="K57" t="s">
        <v>43</v>
      </c>
      <c r="L57">
        <v>4666</v>
      </c>
      <c r="M57" t="s">
        <v>255</v>
      </c>
      <c r="N57" t="s">
        <v>45</v>
      </c>
      <c r="O57" t="s">
        <v>276</v>
      </c>
      <c r="P57">
        <v>14522</v>
      </c>
      <c r="Q57" t="s">
        <v>258</v>
      </c>
      <c r="R57" t="s">
        <v>259</v>
      </c>
      <c r="S57" t="s">
        <v>260</v>
      </c>
      <c r="T57" t="s">
        <v>277</v>
      </c>
      <c r="U57" t="s">
        <v>278</v>
      </c>
      <c r="V57">
        <v>2017</v>
      </c>
      <c r="W57">
        <v>821</v>
      </c>
      <c r="X57">
        <v>2017</v>
      </c>
      <c r="Y57">
        <v>35</v>
      </c>
      <c r="Z57">
        <v>16703</v>
      </c>
      <c r="AA57" t="s">
        <v>92</v>
      </c>
      <c r="AB57">
        <v>214.21</v>
      </c>
      <c r="AC57">
        <v>21.42</v>
      </c>
      <c r="AF57">
        <v>13889</v>
      </c>
      <c r="AG57" t="s">
        <v>92</v>
      </c>
      <c r="AH57" t="s">
        <v>92</v>
      </c>
      <c r="AI57">
        <v>235.63</v>
      </c>
      <c r="AJ57" t="s">
        <v>92</v>
      </c>
      <c r="AL57">
        <v>0</v>
      </c>
      <c r="AM57" t="s">
        <v>51</v>
      </c>
      <c r="AN57">
        <f t="shared" si="0"/>
        <v>-12</v>
      </c>
      <c r="AO57" s="5">
        <f t="shared" si="1"/>
        <v>0</v>
      </c>
    </row>
    <row r="58" spans="1:41" ht="12.75">
      <c r="A58">
        <v>2020109999</v>
      </c>
      <c r="B58" t="s">
        <v>156</v>
      </c>
      <c r="E58">
        <v>1</v>
      </c>
      <c r="F58" t="s">
        <v>279</v>
      </c>
      <c r="G58" t="s">
        <v>154</v>
      </c>
      <c r="H58">
        <v>5998.89</v>
      </c>
      <c r="I58">
        <v>5998.89</v>
      </c>
      <c r="J58">
        <v>47045</v>
      </c>
      <c r="K58" t="s">
        <v>154</v>
      </c>
      <c r="L58">
        <v>3726</v>
      </c>
      <c r="M58" t="s">
        <v>265</v>
      </c>
      <c r="N58" t="s">
        <v>45</v>
      </c>
      <c r="O58" t="s">
        <v>280</v>
      </c>
      <c r="P58">
        <v>30060</v>
      </c>
      <c r="Q58" t="s">
        <v>168</v>
      </c>
      <c r="R58" t="s">
        <v>169</v>
      </c>
      <c r="S58" t="s">
        <v>170</v>
      </c>
      <c r="T58" t="s">
        <v>281</v>
      </c>
      <c r="U58" t="s">
        <v>282</v>
      </c>
      <c r="V58">
        <v>2015</v>
      </c>
      <c r="W58">
        <v>1019</v>
      </c>
      <c r="X58">
        <v>2015</v>
      </c>
      <c r="Y58">
        <v>11755</v>
      </c>
      <c r="Z58">
        <v>13659</v>
      </c>
      <c r="AA58" t="s">
        <v>126</v>
      </c>
      <c r="AB58">
        <v>1578.39</v>
      </c>
      <c r="AC58">
        <v>347.25</v>
      </c>
      <c r="AF58">
        <v>11287</v>
      </c>
      <c r="AG58" t="s">
        <v>126</v>
      </c>
      <c r="AH58" t="s">
        <v>126</v>
      </c>
      <c r="AI58">
        <v>1925.64</v>
      </c>
      <c r="AJ58" t="s">
        <v>126</v>
      </c>
      <c r="AL58">
        <v>4917.12</v>
      </c>
      <c r="AM58" t="s">
        <v>51</v>
      </c>
      <c r="AN58">
        <f t="shared" si="0"/>
        <v>-12</v>
      </c>
      <c r="AO58" s="5">
        <f t="shared" si="1"/>
        <v>-59005.44</v>
      </c>
    </row>
    <row r="59" spans="1:41" ht="12.75">
      <c r="A59">
        <v>2020109999</v>
      </c>
      <c r="B59" t="s">
        <v>156</v>
      </c>
      <c r="E59">
        <v>1</v>
      </c>
      <c r="F59" t="s">
        <v>279</v>
      </c>
      <c r="G59" t="s">
        <v>154</v>
      </c>
      <c r="H59">
        <v>5998.89</v>
      </c>
      <c r="I59">
        <v>5998.89</v>
      </c>
      <c r="J59">
        <v>47045</v>
      </c>
      <c r="K59" t="s">
        <v>154</v>
      </c>
      <c r="L59">
        <v>3726</v>
      </c>
      <c r="M59" t="s">
        <v>265</v>
      </c>
      <c r="N59" t="s">
        <v>45</v>
      </c>
      <c r="O59" t="s">
        <v>280</v>
      </c>
      <c r="P59">
        <v>30060</v>
      </c>
      <c r="Q59" t="s">
        <v>168</v>
      </c>
      <c r="R59" t="s">
        <v>169</v>
      </c>
      <c r="S59" t="s">
        <v>170</v>
      </c>
      <c r="T59" t="s">
        <v>281</v>
      </c>
      <c r="U59" t="s">
        <v>282</v>
      </c>
      <c r="V59">
        <v>2015</v>
      </c>
      <c r="W59">
        <v>1017</v>
      </c>
      <c r="X59">
        <v>2015</v>
      </c>
      <c r="Y59">
        <v>11770</v>
      </c>
      <c r="Z59">
        <v>13660</v>
      </c>
      <c r="AA59" t="s">
        <v>126</v>
      </c>
      <c r="AB59">
        <v>3338.73</v>
      </c>
      <c r="AC59">
        <v>734.52</v>
      </c>
      <c r="AF59">
        <v>11286</v>
      </c>
      <c r="AG59" t="s">
        <v>126</v>
      </c>
      <c r="AH59" t="s">
        <v>126</v>
      </c>
      <c r="AI59">
        <v>4073.25</v>
      </c>
      <c r="AJ59" t="s">
        <v>126</v>
      </c>
      <c r="AL59">
        <v>0</v>
      </c>
      <c r="AM59" t="s">
        <v>51</v>
      </c>
      <c r="AN59">
        <f t="shared" si="0"/>
        <v>-12</v>
      </c>
      <c r="AO59" s="5">
        <f t="shared" si="1"/>
        <v>0</v>
      </c>
    </row>
    <row r="60" spans="1:41" ht="12.75">
      <c r="A60">
        <v>2020109013</v>
      </c>
      <c r="B60" t="s">
        <v>283</v>
      </c>
      <c r="E60">
        <v>1</v>
      </c>
      <c r="F60" t="s">
        <v>279</v>
      </c>
      <c r="G60" t="s">
        <v>284</v>
      </c>
      <c r="H60">
        <v>8145.65</v>
      </c>
      <c r="I60">
        <v>8145.65</v>
      </c>
      <c r="J60">
        <v>55984</v>
      </c>
      <c r="K60" t="s">
        <v>285</v>
      </c>
      <c r="L60">
        <v>4668</v>
      </c>
      <c r="M60" t="s">
        <v>255</v>
      </c>
      <c r="N60" t="s">
        <v>45</v>
      </c>
      <c r="O60" t="s">
        <v>284</v>
      </c>
      <c r="P60">
        <v>15142</v>
      </c>
      <c r="Q60" t="s">
        <v>286</v>
      </c>
      <c r="R60" t="s">
        <v>287</v>
      </c>
      <c r="S60" t="s">
        <v>288</v>
      </c>
      <c r="T60" t="s">
        <v>289</v>
      </c>
      <c r="V60">
        <v>2017</v>
      </c>
      <c r="W60">
        <v>2096</v>
      </c>
      <c r="Z60">
        <v>16690</v>
      </c>
      <c r="AA60" t="s">
        <v>92</v>
      </c>
      <c r="AB60">
        <v>6676.76</v>
      </c>
      <c r="AC60">
        <v>1468.89</v>
      </c>
      <c r="AF60">
        <v>13878</v>
      </c>
      <c r="AG60" t="s">
        <v>92</v>
      </c>
      <c r="AH60" t="s">
        <v>92</v>
      </c>
      <c r="AI60">
        <v>8145.65</v>
      </c>
      <c r="AJ60" t="s">
        <v>92</v>
      </c>
      <c r="AL60">
        <v>6676.76</v>
      </c>
      <c r="AM60" t="s">
        <v>51</v>
      </c>
      <c r="AN60">
        <f t="shared" si="0"/>
        <v>54</v>
      </c>
      <c r="AO60" s="5">
        <f t="shared" si="1"/>
        <v>360545.04000000004</v>
      </c>
    </row>
    <row r="61" spans="1:41" ht="12.75">
      <c r="A61">
        <v>2020109999</v>
      </c>
      <c r="B61" t="s">
        <v>156</v>
      </c>
      <c r="E61">
        <v>1</v>
      </c>
      <c r="F61" t="s">
        <v>279</v>
      </c>
      <c r="G61" t="s">
        <v>290</v>
      </c>
      <c r="H61">
        <v>3352.56</v>
      </c>
      <c r="I61">
        <v>3352.56</v>
      </c>
      <c r="J61">
        <v>37411</v>
      </c>
      <c r="K61" t="s">
        <v>291</v>
      </c>
      <c r="L61">
        <v>2823</v>
      </c>
      <c r="M61" t="s">
        <v>292</v>
      </c>
      <c r="N61" t="s">
        <v>45</v>
      </c>
      <c r="O61" t="s">
        <v>186</v>
      </c>
      <c r="P61">
        <v>31533</v>
      </c>
      <c r="Q61" t="s">
        <v>293</v>
      </c>
      <c r="R61" t="s">
        <v>294</v>
      </c>
      <c r="S61" t="s">
        <v>294</v>
      </c>
      <c r="V61">
        <v>2017</v>
      </c>
      <c r="W61">
        <v>1267</v>
      </c>
      <c r="X61">
        <v>2017</v>
      </c>
      <c r="Y61">
        <v>191</v>
      </c>
      <c r="Z61">
        <v>12918</v>
      </c>
      <c r="AA61" t="s">
        <v>83</v>
      </c>
      <c r="AB61">
        <v>2748</v>
      </c>
      <c r="AC61">
        <v>604.56</v>
      </c>
      <c r="AF61">
        <v>10646</v>
      </c>
      <c r="AG61" t="s">
        <v>83</v>
      </c>
      <c r="AH61" t="s">
        <v>83</v>
      </c>
      <c r="AI61">
        <v>3352.56</v>
      </c>
      <c r="AJ61" t="s">
        <v>83</v>
      </c>
      <c r="AL61">
        <v>2748</v>
      </c>
      <c r="AM61" t="s">
        <v>51</v>
      </c>
      <c r="AN61">
        <f t="shared" si="0"/>
        <v>14</v>
      </c>
      <c r="AO61" s="5">
        <f t="shared" si="1"/>
        <v>38472</v>
      </c>
    </row>
    <row r="62" spans="1:41" ht="12.75">
      <c r="A62">
        <v>1030299999</v>
      </c>
      <c r="B62" t="s">
        <v>263</v>
      </c>
      <c r="E62">
        <v>1</v>
      </c>
      <c r="F62" t="s">
        <v>295</v>
      </c>
      <c r="G62" t="s">
        <v>152</v>
      </c>
      <c r="H62">
        <v>36017.58</v>
      </c>
      <c r="I62">
        <v>36017.58</v>
      </c>
      <c r="J62">
        <v>53746</v>
      </c>
      <c r="K62" t="s">
        <v>135</v>
      </c>
      <c r="L62">
        <v>4294</v>
      </c>
      <c r="M62" t="s">
        <v>136</v>
      </c>
      <c r="N62" t="s">
        <v>45</v>
      </c>
      <c r="O62" t="s">
        <v>296</v>
      </c>
      <c r="P62">
        <v>13376</v>
      </c>
      <c r="Q62" t="s">
        <v>268</v>
      </c>
      <c r="R62" t="s">
        <v>269</v>
      </c>
      <c r="S62" t="s">
        <v>270</v>
      </c>
      <c r="T62" t="s">
        <v>271</v>
      </c>
      <c r="V62">
        <v>2017</v>
      </c>
      <c r="W62">
        <v>101</v>
      </c>
      <c r="Z62">
        <v>14373</v>
      </c>
      <c r="AA62" t="s">
        <v>136</v>
      </c>
      <c r="AB62">
        <v>22768.99</v>
      </c>
      <c r="AF62">
        <v>11937</v>
      </c>
      <c r="AG62" t="s">
        <v>136</v>
      </c>
      <c r="AH62" t="s">
        <v>136</v>
      </c>
      <c r="AI62">
        <v>22768.99</v>
      </c>
      <c r="AJ62" t="s">
        <v>136</v>
      </c>
      <c r="AL62">
        <v>36017.58</v>
      </c>
      <c r="AN62">
        <f t="shared" si="0"/>
        <v>-175</v>
      </c>
      <c r="AO62" s="5">
        <f t="shared" si="1"/>
        <v>-6303076.5</v>
      </c>
    </row>
    <row r="63" spans="1:41" ht="12.75">
      <c r="A63">
        <v>1030299999</v>
      </c>
      <c r="B63" t="s">
        <v>263</v>
      </c>
      <c r="E63">
        <v>1</v>
      </c>
      <c r="F63" t="s">
        <v>295</v>
      </c>
      <c r="G63" t="s">
        <v>152</v>
      </c>
      <c r="H63">
        <v>36017.58</v>
      </c>
      <c r="I63">
        <v>36017.58</v>
      </c>
      <c r="J63">
        <v>53746</v>
      </c>
      <c r="K63" t="s">
        <v>135</v>
      </c>
      <c r="L63">
        <v>4294</v>
      </c>
      <c r="M63" t="s">
        <v>136</v>
      </c>
      <c r="N63" t="s">
        <v>45</v>
      </c>
      <c r="O63" t="s">
        <v>296</v>
      </c>
      <c r="P63">
        <v>13376</v>
      </c>
      <c r="Q63" t="s">
        <v>268</v>
      </c>
      <c r="R63" t="s">
        <v>269</v>
      </c>
      <c r="S63" t="s">
        <v>270</v>
      </c>
      <c r="T63" t="s">
        <v>271</v>
      </c>
      <c r="V63">
        <v>2017</v>
      </c>
      <c r="W63">
        <v>102</v>
      </c>
      <c r="Z63">
        <v>14374</v>
      </c>
      <c r="AA63" t="s">
        <v>136</v>
      </c>
      <c r="AB63">
        <v>1437.6</v>
      </c>
      <c r="AF63">
        <v>11938</v>
      </c>
      <c r="AG63" t="s">
        <v>136</v>
      </c>
      <c r="AH63" t="s">
        <v>136</v>
      </c>
      <c r="AI63">
        <v>1437.6</v>
      </c>
      <c r="AJ63" t="s">
        <v>136</v>
      </c>
      <c r="AL63">
        <v>0</v>
      </c>
      <c r="AN63">
        <f t="shared" si="0"/>
        <v>-175</v>
      </c>
      <c r="AO63" s="5">
        <f t="shared" si="1"/>
        <v>0</v>
      </c>
    </row>
    <row r="64" spans="1:41" ht="12.75">
      <c r="A64">
        <v>1030299999</v>
      </c>
      <c r="B64" t="s">
        <v>263</v>
      </c>
      <c r="E64">
        <v>1</v>
      </c>
      <c r="F64" t="s">
        <v>295</v>
      </c>
      <c r="G64" t="s">
        <v>152</v>
      </c>
      <c r="H64">
        <v>36017.58</v>
      </c>
      <c r="I64">
        <v>36017.58</v>
      </c>
      <c r="J64">
        <v>53746</v>
      </c>
      <c r="K64" t="s">
        <v>135</v>
      </c>
      <c r="L64">
        <v>4294</v>
      </c>
      <c r="M64" t="s">
        <v>136</v>
      </c>
      <c r="N64" t="s">
        <v>45</v>
      </c>
      <c r="O64" t="s">
        <v>296</v>
      </c>
      <c r="P64">
        <v>13376</v>
      </c>
      <c r="Q64" t="s">
        <v>268</v>
      </c>
      <c r="R64" t="s">
        <v>269</v>
      </c>
      <c r="S64" t="s">
        <v>270</v>
      </c>
      <c r="T64" t="s">
        <v>271</v>
      </c>
      <c r="V64">
        <v>2017</v>
      </c>
      <c r="W64">
        <v>103</v>
      </c>
      <c r="Z64">
        <v>14375</v>
      </c>
      <c r="AA64" t="s">
        <v>136</v>
      </c>
      <c r="AB64">
        <v>11810.99</v>
      </c>
      <c r="AF64">
        <v>11936</v>
      </c>
      <c r="AG64" t="s">
        <v>136</v>
      </c>
      <c r="AH64" t="s">
        <v>136</v>
      </c>
      <c r="AI64">
        <v>11810.99</v>
      </c>
      <c r="AJ64" t="s">
        <v>136</v>
      </c>
      <c r="AL64">
        <v>0</v>
      </c>
      <c r="AN64">
        <f t="shared" si="0"/>
        <v>-175</v>
      </c>
      <c r="AO64" s="5">
        <f t="shared" si="1"/>
        <v>0</v>
      </c>
    </row>
    <row r="65" spans="1:41" ht="12.75">
      <c r="A65">
        <v>1030299999</v>
      </c>
      <c r="B65" t="s">
        <v>263</v>
      </c>
      <c r="E65">
        <v>1</v>
      </c>
      <c r="F65" t="s">
        <v>297</v>
      </c>
      <c r="G65" t="s">
        <v>152</v>
      </c>
      <c r="H65">
        <v>3158.84</v>
      </c>
      <c r="I65">
        <v>3158.84</v>
      </c>
      <c r="J65">
        <v>53748</v>
      </c>
      <c r="K65" t="s">
        <v>135</v>
      </c>
      <c r="L65">
        <v>4293</v>
      </c>
      <c r="M65" t="s">
        <v>136</v>
      </c>
      <c r="N65" t="s">
        <v>45</v>
      </c>
      <c r="O65" t="s">
        <v>296</v>
      </c>
      <c r="P65">
        <v>13376</v>
      </c>
      <c r="Q65" t="s">
        <v>268</v>
      </c>
      <c r="R65" t="s">
        <v>269</v>
      </c>
      <c r="S65" t="s">
        <v>270</v>
      </c>
      <c r="T65" t="s">
        <v>271</v>
      </c>
      <c r="V65">
        <v>2017</v>
      </c>
      <c r="W65">
        <v>101</v>
      </c>
      <c r="Z65">
        <v>14377</v>
      </c>
      <c r="AA65" t="s">
        <v>136</v>
      </c>
      <c r="AB65">
        <v>2654.13</v>
      </c>
      <c r="AF65">
        <v>11940</v>
      </c>
      <c r="AG65" t="s">
        <v>136</v>
      </c>
      <c r="AH65" t="s">
        <v>136</v>
      </c>
      <c r="AI65">
        <v>2654.13</v>
      </c>
      <c r="AJ65" t="s">
        <v>136</v>
      </c>
      <c r="AL65">
        <v>3158.84</v>
      </c>
      <c r="AN65">
        <f t="shared" si="0"/>
        <v>-175</v>
      </c>
      <c r="AO65" s="5">
        <f t="shared" si="1"/>
        <v>-552797</v>
      </c>
    </row>
    <row r="66" spans="1:41" ht="12.75">
      <c r="A66">
        <v>1030299999</v>
      </c>
      <c r="B66" t="s">
        <v>263</v>
      </c>
      <c r="E66">
        <v>1</v>
      </c>
      <c r="F66" t="s">
        <v>297</v>
      </c>
      <c r="G66" t="s">
        <v>152</v>
      </c>
      <c r="H66">
        <v>3158.84</v>
      </c>
      <c r="I66">
        <v>3158.84</v>
      </c>
      <c r="J66">
        <v>53748</v>
      </c>
      <c r="K66" t="s">
        <v>135</v>
      </c>
      <c r="L66">
        <v>4293</v>
      </c>
      <c r="M66" t="s">
        <v>136</v>
      </c>
      <c r="N66" t="s">
        <v>45</v>
      </c>
      <c r="O66" t="s">
        <v>296</v>
      </c>
      <c r="P66">
        <v>13376</v>
      </c>
      <c r="Q66" t="s">
        <v>268</v>
      </c>
      <c r="R66" t="s">
        <v>269</v>
      </c>
      <c r="S66" t="s">
        <v>270</v>
      </c>
      <c r="T66" t="s">
        <v>271</v>
      </c>
      <c r="V66">
        <v>2017</v>
      </c>
      <c r="W66">
        <v>102</v>
      </c>
      <c r="Z66">
        <v>14378</v>
      </c>
      <c r="AA66" t="s">
        <v>136</v>
      </c>
      <c r="AB66">
        <v>504.71</v>
      </c>
      <c r="AF66">
        <v>11941</v>
      </c>
      <c r="AG66" t="s">
        <v>136</v>
      </c>
      <c r="AH66" t="s">
        <v>136</v>
      </c>
      <c r="AI66">
        <v>504.71</v>
      </c>
      <c r="AJ66" t="s">
        <v>136</v>
      </c>
      <c r="AL66">
        <v>0</v>
      </c>
      <c r="AN66">
        <f t="shared" si="0"/>
        <v>-175</v>
      </c>
      <c r="AO66" s="5">
        <f t="shared" si="1"/>
        <v>0</v>
      </c>
    </row>
    <row r="67" spans="1:41" ht="12.75">
      <c r="A67">
        <v>1030101001</v>
      </c>
      <c r="B67" t="s">
        <v>127</v>
      </c>
      <c r="E67">
        <v>1</v>
      </c>
      <c r="F67" t="s">
        <v>298</v>
      </c>
      <c r="G67" t="s">
        <v>136</v>
      </c>
      <c r="H67">
        <v>659.83</v>
      </c>
      <c r="I67">
        <v>659.83</v>
      </c>
      <c r="J67">
        <v>53806</v>
      </c>
      <c r="K67" t="s">
        <v>136</v>
      </c>
      <c r="L67">
        <v>4310</v>
      </c>
      <c r="M67" t="s">
        <v>84</v>
      </c>
      <c r="N67" t="s">
        <v>45</v>
      </c>
      <c r="O67" t="s">
        <v>299</v>
      </c>
      <c r="P67">
        <v>2540</v>
      </c>
      <c r="Q67" t="s">
        <v>222</v>
      </c>
      <c r="R67" t="s">
        <v>223</v>
      </c>
      <c r="S67" t="s">
        <v>223</v>
      </c>
      <c r="V67">
        <v>2017</v>
      </c>
      <c r="W67">
        <v>149</v>
      </c>
      <c r="X67">
        <v>2017</v>
      </c>
      <c r="Y67">
        <v>291</v>
      </c>
      <c r="Z67">
        <v>14845</v>
      </c>
      <c r="AA67" t="s">
        <v>150</v>
      </c>
      <c r="AB67">
        <v>659.83</v>
      </c>
      <c r="AF67">
        <v>12306</v>
      </c>
      <c r="AG67" t="s">
        <v>150</v>
      </c>
      <c r="AH67" t="s">
        <v>142</v>
      </c>
      <c r="AI67">
        <v>659.83</v>
      </c>
      <c r="AJ67" t="s">
        <v>142</v>
      </c>
      <c r="AL67">
        <v>659.83</v>
      </c>
      <c r="AN67">
        <f aca="true" t="shared" si="2" ref="AN67:AN130">AJ67-O67</f>
        <v>-21</v>
      </c>
      <c r="AO67" s="5">
        <f aca="true" t="shared" si="3" ref="AO67:AO130">AN67*AL67</f>
        <v>-13856.43</v>
      </c>
    </row>
    <row r="68" spans="1:41" ht="12.75">
      <c r="A68">
        <v>1030299999</v>
      </c>
      <c r="B68" t="s">
        <v>263</v>
      </c>
      <c r="E68">
        <v>1</v>
      </c>
      <c r="F68" t="s">
        <v>300</v>
      </c>
      <c r="G68" t="s">
        <v>152</v>
      </c>
      <c r="H68">
        <v>1388.9</v>
      </c>
      <c r="I68">
        <v>1388.9</v>
      </c>
      <c r="J68">
        <v>53749</v>
      </c>
      <c r="K68" t="s">
        <v>135</v>
      </c>
      <c r="L68">
        <v>4292</v>
      </c>
      <c r="M68" t="s">
        <v>136</v>
      </c>
      <c r="N68" t="s">
        <v>45</v>
      </c>
      <c r="O68" t="s">
        <v>296</v>
      </c>
      <c r="P68">
        <v>13376</v>
      </c>
      <c r="Q68" t="s">
        <v>268</v>
      </c>
      <c r="R68" t="s">
        <v>269</v>
      </c>
      <c r="S68" t="s">
        <v>270</v>
      </c>
      <c r="T68" t="s">
        <v>271</v>
      </c>
      <c r="V68">
        <v>2017</v>
      </c>
      <c r="W68">
        <v>101</v>
      </c>
      <c r="Z68">
        <v>14379</v>
      </c>
      <c r="AA68" t="s">
        <v>136</v>
      </c>
      <c r="AB68">
        <v>933.15</v>
      </c>
      <c r="AC68">
        <v>205.29</v>
      </c>
      <c r="AF68">
        <v>11942</v>
      </c>
      <c r="AG68" t="s">
        <v>136</v>
      </c>
      <c r="AH68" t="s">
        <v>136</v>
      </c>
      <c r="AI68">
        <v>1138.44</v>
      </c>
      <c r="AJ68" t="s">
        <v>136</v>
      </c>
      <c r="AL68">
        <v>1138.44</v>
      </c>
      <c r="AM68" t="s">
        <v>51</v>
      </c>
      <c r="AN68">
        <f t="shared" si="2"/>
        <v>-175</v>
      </c>
      <c r="AO68" s="5">
        <f t="shared" si="3"/>
        <v>-199227</v>
      </c>
    </row>
    <row r="69" spans="1:41" ht="12.75">
      <c r="A69">
        <v>1030299999</v>
      </c>
      <c r="B69" t="s">
        <v>263</v>
      </c>
      <c r="E69">
        <v>1</v>
      </c>
      <c r="F69" t="s">
        <v>300</v>
      </c>
      <c r="G69" t="s">
        <v>152</v>
      </c>
      <c r="H69">
        <v>1388.9</v>
      </c>
      <c r="I69">
        <v>1388.9</v>
      </c>
      <c r="J69">
        <v>53749</v>
      </c>
      <c r="K69" t="s">
        <v>135</v>
      </c>
      <c r="L69">
        <v>4292</v>
      </c>
      <c r="M69" t="s">
        <v>136</v>
      </c>
      <c r="N69" t="s">
        <v>45</v>
      </c>
      <c r="O69" t="s">
        <v>296</v>
      </c>
      <c r="P69">
        <v>13376</v>
      </c>
      <c r="Q69" t="s">
        <v>268</v>
      </c>
      <c r="R69" t="s">
        <v>269</v>
      </c>
      <c r="S69" t="s">
        <v>270</v>
      </c>
      <c r="T69" t="s">
        <v>271</v>
      </c>
      <c r="V69">
        <v>2017</v>
      </c>
      <c r="W69">
        <v>102</v>
      </c>
      <c r="Z69">
        <v>14380</v>
      </c>
      <c r="AA69" t="s">
        <v>136</v>
      </c>
      <c r="AB69">
        <v>205.29</v>
      </c>
      <c r="AC69">
        <v>45.17</v>
      </c>
      <c r="AF69">
        <v>11943</v>
      </c>
      <c r="AG69" t="s">
        <v>136</v>
      </c>
      <c r="AH69" t="s">
        <v>136</v>
      </c>
      <c r="AI69">
        <v>250.46</v>
      </c>
      <c r="AJ69" t="s">
        <v>136</v>
      </c>
      <c r="AL69">
        <v>0</v>
      </c>
      <c r="AM69" t="s">
        <v>51</v>
      </c>
      <c r="AN69">
        <f t="shared" si="2"/>
        <v>-175</v>
      </c>
      <c r="AO69" s="5">
        <f t="shared" si="3"/>
        <v>0</v>
      </c>
    </row>
    <row r="70" spans="1:41" ht="12.75">
      <c r="A70">
        <v>1030299999</v>
      </c>
      <c r="B70" t="s">
        <v>263</v>
      </c>
      <c r="E70">
        <v>1</v>
      </c>
      <c r="F70" t="s">
        <v>301</v>
      </c>
      <c r="G70" t="s">
        <v>152</v>
      </c>
      <c r="H70">
        <v>161.91</v>
      </c>
      <c r="I70">
        <v>161.91</v>
      </c>
      <c r="J70">
        <v>53744</v>
      </c>
      <c r="K70" t="s">
        <v>135</v>
      </c>
      <c r="L70">
        <v>4295</v>
      </c>
      <c r="M70" t="s">
        <v>136</v>
      </c>
      <c r="N70" t="s">
        <v>45</v>
      </c>
      <c r="O70" t="s">
        <v>152</v>
      </c>
      <c r="P70">
        <v>13376</v>
      </c>
      <c r="Q70" t="s">
        <v>268</v>
      </c>
      <c r="R70" t="s">
        <v>269</v>
      </c>
      <c r="S70" t="s">
        <v>270</v>
      </c>
      <c r="T70" t="s">
        <v>271</v>
      </c>
      <c r="V70">
        <v>2017</v>
      </c>
      <c r="W70">
        <v>101</v>
      </c>
      <c r="Z70">
        <v>14750</v>
      </c>
      <c r="AA70" t="s">
        <v>56</v>
      </c>
      <c r="AB70">
        <v>108.78</v>
      </c>
      <c r="AC70">
        <v>23.93</v>
      </c>
      <c r="AF70">
        <v>12218</v>
      </c>
      <c r="AG70" t="s">
        <v>56</v>
      </c>
      <c r="AH70" t="s">
        <v>56</v>
      </c>
      <c r="AI70">
        <v>132.71</v>
      </c>
      <c r="AJ70" t="s">
        <v>56</v>
      </c>
      <c r="AL70">
        <v>132.71</v>
      </c>
      <c r="AM70" t="s">
        <v>51</v>
      </c>
      <c r="AN70">
        <f t="shared" si="2"/>
        <v>12</v>
      </c>
      <c r="AO70" s="5">
        <f t="shared" si="3"/>
        <v>1592.52</v>
      </c>
    </row>
    <row r="71" spans="1:41" ht="12.75">
      <c r="A71">
        <v>1030299999</v>
      </c>
      <c r="B71" t="s">
        <v>263</v>
      </c>
      <c r="E71">
        <v>1</v>
      </c>
      <c r="F71" t="s">
        <v>301</v>
      </c>
      <c r="G71" t="s">
        <v>152</v>
      </c>
      <c r="H71">
        <v>161.91</v>
      </c>
      <c r="I71">
        <v>161.91</v>
      </c>
      <c r="J71">
        <v>53744</v>
      </c>
      <c r="K71" t="s">
        <v>135</v>
      </c>
      <c r="L71">
        <v>4295</v>
      </c>
      <c r="M71" t="s">
        <v>136</v>
      </c>
      <c r="N71" t="s">
        <v>45</v>
      </c>
      <c r="O71" t="s">
        <v>152</v>
      </c>
      <c r="P71">
        <v>13376</v>
      </c>
      <c r="Q71" t="s">
        <v>268</v>
      </c>
      <c r="R71" t="s">
        <v>269</v>
      </c>
      <c r="S71" t="s">
        <v>270</v>
      </c>
      <c r="T71" t="s">
        <v>271</v>
      </c>
      <c r="V71">
        <v>2017</v>
      </c>
      <c r="W71">
        <v>102</v>
      </c>
      <c r="Z71">
        <v>14751</v>
      </c>
      <c r="AA71" t="s">
        <v>56</v>
      </c>
      <c r="AB71">
        <v>23.93</v>
      </c>
      <c r="AC71">
        <v>5.27</v>
      </c>
      <c r="AF71">
        <v>12219</v>
      </c>
      <c r="AG71" t="s">
        <v>56</v>
      </c>
      <c r="AH71" t="s">
        <v>56</v>
      </c>
      <c r="AI71">
        <v>29.2</v>
      </c>
      <c r="AJ71" t="s">
        <v>56</v>
      </c>
      <c r="AL71">
        <v>0</v>
      </c>
      <c r="AM71" t="s">
        <v>51</v>
      </c>
      <c r="AN71">
        <f t="shared" si="2"/>
        <v>12</v>
      </c>
      <c r="AO71" s="5">
        <f t="shared" si="3"/>
        <v>0</v>
      </c>
    </row>
    <row r="72" spans="1:41" ht="12.75">
      <c r="A72">
        <v>1030299999</v>
      </c>
      <c r="B72" t="s">
        <v>263</v>
      </c>
      <c r="E72">
        <v>1</v>
      </c>
      <c r="F72" t="s">
        <v>302</v>
      </c>
      <c r="G72" t="s">
        <v>87</v>
      </c>
      <c r="H72">
        <v>36017.58</v>
      </c>
      <c r="I72">
        <v>36017.58</v>
      </c>
      <c r="J72">
        <v>58898</v>
      </c>
      <c r="K72" t="s">
        <v>201</v>
      </c>
      <c r="L72">
        <v>4805</v>
      </c>
      <c r="M72" t="s">
        <v>137</v>
      </c>
      <c r="N72" t="s">
        <v>45</v>
      </c>
      <c r="O72" t="s">
        <v>303</v>
      </c>
      <c r="P72">
        <v>13376</v>
      </c>
      <c r="Q72" t="s">
        <v>268</v>
      </c>
      <c r="R72" t="s">
        <v>269</v>
      </c>
      <c r="S72" t="s">
        <v>270</v>
      </c>
      <c r="T72" t="s">
        <v>271</v>
      </c>
      <c r="V72">
        <v>2017</v>
      </c>
      <c r="W72">
        <v>101</v>
      </c>
      <c r="Z72">
        <v>16186</v>
      </c>
      <c r="AA72" t="s">
        <v>299</v>
      </c>
      <c r="AB72">
        <v>22768.99</v>
      </c>
      <c r="AF72">
        <v>13390</v>
      </c>
      <c r="AG72" t="s">
        <v>299</v>
      </c>
      <c r="AH72" t="s">
        <v>299</v>
      </c>
      <c r="AI72">
        <v>22768.99</v>
      </c>
      <c r="AJ72" t="s">
        <v>299</v>
      </c>
      <c r="AL72">
        <v>36017.58</v>
      </c>
      <c r="AN72">
        <f t="shared" si="2"/>
        <v>-174</v>
      </c>
      <c r="AO72" s="5">
        <f t="shared" si="3"/>
        <v>-6267058.92</v>
      </c>
    </row>
    <row r="73" spans="1:41" ht="12.75">
      <c r="A73">
        <v>1030299999</v>
      </c>
      <c r="B73" t="s">
        <v>263</v>
      </c>
      <c r="E73">
        <v>1</v>
      </c>
      <c r="F73" t="s">
        <v>302</v>
      </c>
      <c r="G73" t="s">
        <v>87</v>
      </c>
      <c r="H73">
        <v>36017.58</v>
      </c>
      <c r="I73">
        <v>36017.58</v>
      </c>
      <c r="J73">
        <v>58898</v>
      </c>
      <c r="K73" t="s">
        <v>201</v>
      </c>
      <c r="L73">
        <v>4805</v>
      </c>
      <c r="M73" t="s">
        <v>137</v>
      </c>
      <c r="N73" t="s">
        <v>45</v>
      </c>
      <c r="O73" t="s">
        <v>303</v>
      </c>
      <c r="P73">
        <v>13376</v>
      </c>
      <c r="Q73" t="s">
        <v>268</v>
      </c>
      <c r="R73" t="s">
        <v>269</v>
      </c>
      <c r="S73" t="s">
        <v>270</v>
      </c>
      <c r="T73" t="s">
        <v>271</v>
      </c>
      <c r="V73">
        <v>2017</v>
      </c>
      <c r="W73">
        <v>102</v>
      </c>
      <c r="Z73">
        <v>16187</v>
      </c>
      <c r="AA73" t="s">
        <v>299</v>
      </c>
      <c r="AB73">
        <v>1437.6</v>
      </c>
      <c r="AF73">
        <v>13391</v>
      </c>
      <c r="AG73" t="s">
        <v>299</v>
      </c>
      <c r="AH73" t="s">
        <v>299</v>
      </c>
      <c r="AI73">
        <v>1437.6</v>
      </c>
      <c r="AJ73" t="s">
        <v>299</v>
      </c>
      <c r="AL73">
        <v>0</v>
      </c>
      <c r="AN73">
        <f t="shared" si="2"/>
        <v>-174</v>
      </c>
      <c r="AO73" s="5">
        <f t="shared" si="3"/>
        <v>0</v>
      </c>
    </row>
    <row r="74" spans="1:41" ht="12.75">
      <c r="A74">
        <v>1030299999</v>
      </c>
      <c r="B74" t="s">
        <v>263</v>
      </c>
      <c r="E74">
        <v>1</v>
      </c>
      <c r="F74" t="s">
        <v>302</v>
      </c>
      <c r="G74" t="s">
        <v>87</v>
      </c>
      <c r="H74">
        <v>36017.58</v>
      </c>
      <c r="I74">
        <v>36017.58</v>
      </c>
      <c r="J74">
        <v>58898</v>
      </c>
      <c r="K74" t="s">
        <v>201</v>
      </c>
      <c r="L74">
        <v>4805</v>
      </c>
      <c r="M74" t="s">
        <v>137</v>
      </c>
      <c r="N74" t="s">
        <v>45</v>
      </c>
      <c r="O74" t="s">
        <v>303</v>
      </c>
      <c r="P74">
        <v>13376</v>
      </c>
      <c r="Q74" t="s">
        <v>268</v>
      </c>
      <c r="R74" t="s">
        <v>269</v>
      </c>
      <c r="S74" t="s">
        <v>270</v>
      </c>
      <c r="T74" t="s">
        <v>271</v>
      </c>
      <c r="V74">
        <v>2017</v>
      </c>
      <c r="W74">
        <v>103</v>
      </c>
      <c r="Z74">
        <v>16188</v>
      </c>
      <c r="AA74" t="s">
        <v>299</v>
      </c>
      <c r="AB74">
        <v>11810.99</v>
      </c>
      <c r="AF74">
        <v>13389</v>
      </c>
      <c r="AG74" t="s">
        <v>299</v>
      </c>
      <c r="AH74" t="s">
        <v>299</v>
      </c>
      <c r="AI74">
        <v>11810.99</v>
      </c>
      <c r="AJ74" t="s">
        <v>299</v>
      </c>
      <c r="AL74">
        <v>0</v>
      </c>
      <c r="AN74">
        <f t="shared" si="2"/>
        <v>-174</v>
      </c>
      <c r="AO74" s="5">
        <f t="shared" si="3"/>
        <v>0</v>
      </c>
    </row>
    <row r="75" spans="1:41" ht="12.75">
      <c r="A75">
        <v>1030299999</v>
      </c>
      <c r="B75" t="s">
        <v>263</v>
      </c>
      <c r="E75">
        <v>1</v>
      </c>
      <c r="F75" t="s">
        <v>304</v>
      </c>
      <c r="G75" t="s">
        <v>87</v>
      </c>
      <c r="H75">
        <v>3158.84</v>
      </c>
      <c r="I75">
        <v>3158.84</v>
      </c>
      <c r="J75">
        <v>58897</v>
      </c>
      <c r="K75" t="s">
        <v>201</v>
      </c>
      <c r="L75">
        <v>4806</v>
      </c>
      <c r="M75" t="s">
        <v>137</v>
      </c>
      <c r="N75" t="s">
        <v>45</v>
      </c>
      <c r="O75" t="s">
        <v>303</v>
      </c>
      <c r="P75">
        <v>13376</v>
      </c>
      <c r="Q75" t="s">
        <v>268</v>
      </c>
      <c r="R75" t="s">
        <v>269</v>
      </c>
      <c r="S75" t="s">
        <v>270</v>
      </c>
      <c r="T75" t="s">
        <v>271</v>
      </c>
      <c r="V75">
        <v>2017</v>
      </c>
      <c r="W75">
        <v>101</v>
      </c>
      <c r="Z75">
        <v>16216</v>
      </c>
      <c r="AA75" t="s">
        <v>299</v>
      </c>
      <c r="AB75">
        <v>978.67</v>
      </c>
      <c r="AF75">
        <v>13419</v>
      </c>
      <c r="AG75" t="s">
        <v>299</v>
      </c>
      <c r="AH75" t="s">
        <v>299</v>
      </c>
      <c r="AI75">
        <v>978.67</v>
      </c>
      <c r="AJ75" t="s">
        <v>299</v>
      </c>
      <c r="AL75">
        <v>3158.84</v>
      </c>
      <c r="AN75">
        <f t="shared" si="2"/>
        <v>-174</v>
      </c>
      <c r="AO75" s="5">
        <f t="shared" si="3"/>
        <v>-549638.16</v>
      </c>
    </row>
    <row r="76" spans="1:41" ht="12.75">
      <c r="A76">
        <v>1030299999</v>
      </c>
      <c r="B76" t="s">
        <v>263</v>
      </c>
      <c r="E76">
        <v>1</v>
      </c>
      <c r="F76" t="s">
        <v>304</v>
      </c>
      <c r="G76" t="s">
        <v>87</v>
      </c>
      <c r="H76">
        <v>3158.84</v>
      </c>
      <c r="I76">
        <v>3158.84</v>
      </c>
      <c r="J76">
        <v>58897</v>
      </c>
      <c r="K76" t="s">
        <v>201</v>
      </c>
      <c r="L76">
        <v>4806</v>
      </c>
      <c r="M76" t="s">
        <v>137</v>
      </c>
      <c r="N76" t="s">
        <v>45</v>
      </c>
      <c r="O76" t="s">
        <v>303</v>
      </c>
      <c r="P76">
        <v>13376</v>
      </c>
      <c r="Q76" t="s">
        <v>268</v>
      </c>
      <c r="R76" t="s">
        <v>269</v>
      </c>
      <c r="S76" t="s">
        <v>270</v>
      </c>
      <c r="T76" t="s">
        <v>271</v>
      </c>
      <c r="V76">
        <v>2017</v>
      </c>
      <c r="W76">
        <v>102</v>
      </c>
      <c r="Z76">
        <v>16217</v>
      </c>
      <c r="AA76" t="s">
        <v>299</v>
      </c>
      <c r="AB76">
        <v>2180.17</v>
      </c>
      <c r="AF76">
        <v>13420</v>
      </c>
      <c r="AG76" t="s">
        <v>299</v>
      </c>
      <c r="AH76" t="s">
        <v>299</v>
      </c>
      <c r="AI76">
        <v>2180.17</v>
      </c>
      <c r="AJ76" t="s">
        <v>299</v>
      </c>
      <c r="AL76">
        <v>0</v>
      </c>
      <c r="AN76">
        <f t="shared" si="2"/>
        <v>-174</v>
      </c>
      <c r="AO76" s="5">
        <f t="shared" si="3"/>
        <v>0</v>
      </c>
    </row>
    <row r="77" spans="1:41" ht="12.75">
      <c r="A77">
        <v>1040102999</v>
      </c>
      <c r="B77" t="s">
        <v>305</v>
      </c>
      <c r="E77">
        <v>1</v>
      </c>
      <c r="F77" t="s">
        <v>306</v>
      </c>
      <c r="G77" t="s">
        <v>307</v>
      </c>
      <c r="H77">
        <v>7770</v>
      </c>
      <c r="I77">
        <v>7770</v>
      </c>
      <c r="J77">
        <v>43027</v>
      </c>
      <c r="K77" t="s">
        <v>307</v>
      </c>
      <c r="L77">
        <v>3436</v>
      </c>
      <c r="M77" t="s">
        <v>167</v>
      </c>
      <c r="N77" t="s">
        <v>45</v>
      </c>
      <c r="O77" t="s">
        <v>266</v>
      </c>
      <c r="P77">
        <v>1275</v>
      </c>
      <c r="Q77" t="s">
        <v>308</v>
      </c>
      <c r="R77" t="s">
        <v>309</v>
      </c>
      <c r="S77" t="s">
        <v>309</v>
      </c>
      <c r="T77" t="s">
        <v>310</v>
      </c>
      <c r="V77">
        <v>2017</v>
      </c>
      <c r="W77">
        <v>1017</v>
      </c>
      <c r="Z77">
        <v>13109</v>
      </c>
      <c r="AA77" t="s">
        <v>158</v>
      </c>
      <c r="AB77">
        <v>2316.8</v>
      </c>
      <c r="AF77">
        <v>10812</v>
      </c>
      <c r="AG77" t="s">
        <v>158</v>
      </c>
      <c r="AH77" t="s">
        <v>158</v>
      </c>
      <c r="AI77">
        <v>2316.8</v>
      </c>
      <c r="AJ77" t="s">
        <v>158</v>
      </c>
      <c r="AL77">
        <v>7770</v>
      </c>
      <c r="AN77">
        <f t="shared" si="2"/>
        <v>4</v>
      </c>
      <c r="AO77" s="5">
        <f t="shared" si="3"/>
        <v>31080</v>
      </c>
    </row>
    <row r="78" spans="1:41" ht="12.75">
      <c r="A78">
        <v>1030202005</v>
      </c>
      <c r="B78" t="s">
        <v>311</v>
      </c>
      <c r="E78">
        <v>1</v>
      </c>
      <c r="F78" t="s">
        <v>306</v>
      </c>
      <c r="G78" t="s">
        <v>307</v>
      </c>
      <c r="H78">
        <v>7770</v>
      </c>
      <c r="I78">
        <v>7770</v>
      </c>
      <c r="J78">
        <v>43027</v>
      </c>
      <c r="K78" t="s">
        <v>307</v>
      </c>
      <c r="L78">
        <v>3436</v>
      </c>
      <c r="M78" t="s">
        <v>167</v>
      </c>
      <c r="N78" t="s">
        <v>45</v>
      </c>
      <c r="O78" t="s">
        <v>266</v>
      </c>
      <c r="P78">
        <v>1275</v>
      </c>
      <c r="Q78" t="s">
        <v>308</v>
      </c>
      <c r="R78" t="s">
        <v>309</v>
      </c>
      <c r="S78" t="s">
        <v>309</v>
      </c>
      <c r="T78" t="s">
        <v>310</v>
      </c>
      <c r="V78">
        <v>2017</v>
      </c>
      <c r="W78">
        <v>1018</v>
      </c>
      <c r="Z78">
        <v>13110</v>
      </c>
      <c r="AA78" t="s">
        <v>158</v>
      </c>
      <c r="AB78">
        <v>5453.2</v>
      </c>
      <c r="AF78">
        <v>10813</v>
      </c>
      <c r="AG78" t="s">
        <v>158</v>
      </c>
      <c r="AH78" t="s">
        <v>158</v>
      </c>
      <c r="AI78">
        <v>5453.2</v>
      </c>
      <c r="AJ78" t="s">
        <v>158</v>
      </c>
      <c r="AL78">
        <v>0</v>
      </c>
      <c r="AN78">
        <f t="shared" si="2"/>
        <v>4</v>
      </c>
      <c r="AO78" s="5">
        <f t="shared" si="3"/>
        <v>0</v>
      </c>
    </row>
    <row r="79" spans="1:41" ht="12.75">
      <c r="A79">
        <v>1030215008</v>
      </c>
      <c r="B79" t="s">
        <v>93</v>
      </c>
      <c r="E79">
        <v>1</v>
      </c>
      <c r="F79" t="s">
        <v>306</v>
      </c>
      <c r="G79" t="s">
        <v>312</v>
      </c>
      <c r="H79">
        <v>8651.88</v>
      </c>
      <c r="I79">
        <v>8651.88</v>
      </c>
      <c r="J79">
        <v>37519</v>
      </c>
      <c r="K79" t="s">
        <v>313</v>
      </c>
      <c r="L79">
        <v>3443</v>
      </c>
      <c r="M79" t="s">
        <v>167</v>
      </c>
      <c r="N79" t="s">
        <v>251</v>
      </c>
      <c r="O79" t="s">
        <v>314</v>
      </c>
      <c r="P79">
        <v>4683</v>
      </c>
      <c r="Q79" t="s">
        <v>315</v>
      </c>
      <c r="R79" t="s">
        <v>316</v>
      </c>
      <c r="S79" t="s">
        <v>317</v>
      </c>
      <c r="T79" t="s">
        <v>318</v>
      </c>
      <c r="V79">
        <v>2017</v>
      </c>
      <c r="W79">
        <v>376</v>
      </c>
      <c r="Z79">
        <v>13970</v>
      </c>
      <c r="AA79" t="s">
        <v>54</v>
      </c>
      <c r="AB79">
        <v>8319.12</v>
      </c>
      <c r="AC79">
        <v>332.76</v>
      </c>
      <c r="AF79">
        <v>11599</v>
      </c>
      <c r="AG79" t="s">
        <v>54</v>
      </c>
      <c r="AH79" t="s">
        <v>54</v>
      </c>
      <c r="AI79">
        <v>8651.88</v>
      </c>
      <c r="AJ79" t="s">
        <v>54</v>
      </c>
      <c r="AL79">
        <v>8319.12</v>
      </c>
      <c r="AM79" t="s">
        <v>51</v>
      </c>
      <c r="AN79">
        <f t="shared" si="2"/>
        <v>22</v>
      </c>
      <c r="AO79" s="5">
        <f t="shared" si="3"/>
        <v>183020.64</v>
      </c>
    </row>
    <row r="80" spans="1:41" ht="12.75">
      <c r="A80">
        <v>1030299999</v>
      </c>
      <c r="B80" t="s">
        <v>263</v>
      </c>
      <c r="E80">
        <v>1</v>
      </c>
      <c r="F80" t="s">
        <v>319</v>
      </c>
      <c r="G80" t="s">
        <v>87</v>
      </c>
      <c r="H80">
        <v>1388.9</v>
      </c>
      <c r="I80">
        <v>1388.9</v>
      </c>
      <c r="J80">
        <v>58905</v>
      </c>
      <c r="K80" t="s">
        <v>201</v>
      </c>
      <c r="L80">
        <v>4803</v>
      </c>
      <c r="M80" t="s">
        <v>137</v>
      </c>
      <c r="N80" t="s">
        <v>45</v>
      </c>
      <c r="O80" t="s">
        <v>87</v>
      </c>
      <c r="P80">
        <v>13376</v>
      </c>
      <c r="Q80" t="s">
        <v>268</v>
      </c>
      <c r="R80" t="s">
        <v>269</v>
      </c>
      <c r="S80" t="s">
        <v>270</v>
      </c>
      <c r="T80" t="s">
        <v>271</v>
      </c>
      <c r="V80">
        <v>2017</v>
      </c>
      <c r="W80">
        <v>101</v>
      </c>
      <c r="Z80">
        <v>16189</v>
      </c>
      <c r="AA80" t="s">
        <v>299</v>
      </c>
      <c r="AB80">
        <v>933.15</v>
      </c>
      <c r="AC80">
        <v>205.29</v>
      </c>
      <c r="AF80">
        <v>13392</v>
      </c>
      <c r="AG80" t="s">
        <v>299</v>
      </c>
      <c r="AH80" t="s">
        <v>299</v>
      </c>
      <c r="AI80">
        <v>1138.44</v>
      </c>
      <c r="AJ80" t="s">
        <v>299</v>
      </c>
      <c r="AL80">
        <v>1138.44</v>
      </c>
      <c r="AM80" t="s">
        <v>51</v>
      </c>
      <c r="AN80">
        <f t="shared" si="2"/>
        <v>6</v>
      </c>
      <c r="AO80" s="5">
        <f t="shared" si="3"/>
        <v>6830.64</v>
      </c>
    </row>
    <row r="81" spans="1:41" ht="12.75">
      <c r="A81">
        <v>1030299999</v>
      </c>
      <c r="B81" t="s">
        <v>263</v>
      </c>
      <c r="E81">
        <v>1</v>
      </c>
      <c r="F81" t="s">
        <v>319</v>
      </c>
      <c r="G81" t="s">
        <v>87</v>
      </c>
      <c r="H81">
        <v>1388.9</v>
      </c>
      <c r="I81">
        <v>1388.9</v>
      </c>
      <c r="J81">
        <v>58905</v>
      </c>
      <c r="K81" t="s">
        <v>201</v>
      </c>
      <c r="L81">
        <v>4803</v>
      </c>
      <c r="M81" t="s">
        <v>137</v>
      </c>
      <c r="N81" t="s">
        <v>45</v>
      </c>
      <c r="O81" t="s">
        <v>87</v>
      </c>
      <c r="P81">
        <v>13376</v>
      </c>
      <c r="Q81" t="s">
        <v>268</v>
      </c>
      <c r="R81" t="s">
        <v>269</v>
      </c>
      <c r="S81" t="s">
        <v>270</v>
      </c>
      <c r="T81" t="s">
        <v>271</v>
      </c>
      <c r="V81">
        <v>2017</v>
      </c>
      <c r="W81">
        <v>102</v>
      </c>
      <c r="Z81">
        <v>16190</v>
      </c>
      <c r="AA81" t="s">
        <v>299</v>
      </c>
      <c r="AB81">
        <v>205.29</v>
      </c>
      <c r="AC81">
        <v>45.17</v>
      </c>
      <c r="AF81">
        <v>13393</v>
      </c>
      <c r="AG81" t="s">
        <v>299</v>
      </c>
      <c r="AH81" t="s">
        <v>299</v>
      </c>
      <c r="AI81">
        <v>250.46</v>
      </c>
      <c r="AJ81" t="s">
        <v>299</v>
      </c>
      <c r="AL81">
        <v>0</v>
      </c>
      <c r="AM81" t="s">
        <v>51</v>
      </c>
      <c r="AN81">
        <f t="shared" si="2"/>
        <v>6</v>
      </c>
      <c r="AO81" s="5">
        <f t="shared" si="3"/>
        <v>0</v>
      </c>
    </row>
    <row r="82" spans="1:41" ht="12.75">
      <c r="A82">
        <v>1030299999</v>
      </c>
      <c r="B82" t="s">
        <v>263</v>
      </c>
      <c r="E82">
        <v>1</v>
      </c>
      <c r="F82" t="s">
        <v>320</v>
      </c>
      <c r="G82" t="s">
        <v>87</v>
      </c>
      <c r="H82">
        <v>161.91</v>
      </c>
      <c r="I82">
        <v>161.91</v>
      </c>
      <c r="J82">
        <v>58917</v>
      </c>
      <c r="K82" t="s">
        <v>201</v>
      </c>
      <c r="L82">
        <v>4801</v>
      </c>
      <c r="M82" t="s">
        <v>137</v>
      </c>
      <c r="N82" t="s">
        <v>45</v>
      </c>
      <c r="O82" t="s">
        <v>87</v>
      </c>
      <c r="P82">
        <v>13376</v>
      </c>
      <c r="Q82" t="s">
        <v>268</v>
      </c>
      <c r="R82" t="s">
        <v>269</v>
      </c>
      <c r="S82" t="s">
        <v>270</v>
      </c>
      <c r="T82" t="s">
        <v>271</v>
      </c>
      <c r="V82">
        <v>2017</v>
      </c>
      <c r="W82">
        <v>102</v>
      </c>
      <c r="Z82">
        <v>16477</v>
      </c>
      <c r="AA82" t="s">
        <v>50</v>
      </c>
      <c r="AB82">
        <v>132.71</v>
      </c>
      <c r="AC82">
        <v>29.2</v>
      </c>
      <c r="AF82">
        <v>13687</v>
      </c>
      <c r="AG82" t="s">
        <v>50</v>
      </c>
      <c r="AH82" t="s">
        <v>50</v>
      </c>
      <c r="AI82">
        <v>161.91</v>
      </c>
      <c r="AJ82" t="s">
        <v>50</v>
      </c>
      <c r="AL82">
        <v>132.71</v>
      </c>
      <c r="AM82" t="s">
        <v>51</v>
      </c>
      <c r="AN82">
        <f t="shared" si="2"/>
        <v>10</v>
      </c>
      <c r="AO82" s="5">
        <f t="shared" si="3"/>
        <v>1327.1000000000001</v>
      </c>
    </row>
    <row r="83" spans="1:41" ht="12.75">
      <c r="A83">
        <v>1030215009</v>
      </c>
      <c r="B83" t="s">
        <v>143</v>
      </c>
      <c r="E83">
        <v>1</v>
      </c>
      <c r="F83" t="s">
        <v>321</v>
      </c>
      <c r="G83" t="s">
        <v>322</v>
      </c>
      <c r="H83">
        <v>132</v>
      </c>
      <c r="I83">
        <v>132</v>
      </c>
      <c r="J83">
        <v>42473</v>
      </c>
      <c r="K83" t="s">
        <v>323</v>
      </c>
      <c r="L83">
        <v>3377</v>
      </c>
      <c r="M83" t="s">
        <v>166</v>
      </c>
      <c r="N83" t="s">
        <v>45</v>
      </c>
      <c r="O83" t="s">
        <v>324</v>
      </c>
      <c r="P83">
        <v>6956</v>
      </c>
      <c r="Q83" t="s">
        <v>325</v>
      </c>
      <c r="S83" t="s">
        <v>326</v>
      </c>
      <c r="V83">
        <v>2017</v>
      </c>
      <c r="W83">
        <v>1603</v>
      </c>
      <c r="Z83">
        <v>13619</v>
      </c>
      <c r="AA83" t="s">
        <v>126</v>
      </c>
      <c r="AB83">
        <v>125.71</v>
      </c>
      <c r="AC83">
        <v>6.29</v>
      </c>
      <c r="AF83">
        <v>11248</v>
      </c>
      <c r="AG83" t="s">
        <v>126</v>
      </c>
      <c r="AH83" t="s">
        <v>126</v>
      </c>
      <c r="AI83">
        <v>132</v>
      </c>
      <c r="AJ83" t="s">
        <v>126</v>
      </c>
      <c r="AL83">
        <v>125.71</v>
      </c>
      <c r="AM83" t="s">
        <v>51</v>
      </c>
      <c r="AN83">
        <f t="shared" si="2"/>
        <v>19</v>
      </c>
      <c r="AO83" s="5">
        <f t="shared" si="3"/>
        <v>2388.49</v>
      </c>
    </row>
    <row r="84" spans="1:41" ht="12.75">
      <c r="A84">
        <v>1030215008</v>
      </c>
      <c r="B84" t="s">
        <v>93</v>
      </c>
      <c r="E84">
        <v>1</v>
      </c>
      <c r="F84" t="s">
        <v>327</v>
      </c>
      <c r="G84" t="s">
        <v>328</v>
      </c>
      <c r="H84">
        <v>4140</v>
      </c>
      <c r="I84">
        <v>4140</v>
      </c>
      <c r="K84" t="s">
        <v>328</v>
      </c>
      <c r="L84">
        <v>708</v>
      </c>
      <c r="M84" t="s">
        <v>329</v>
      </c>
      <c r="N84" t="s">
        <v>45</v>
      </c>
      <c r="O84" t="s">
        <v>328</v>
      </c>
      <c r="P84">
        <v>246</v>
      </c>
      <c r="Q84" t="s">
        <v>236</v>
      </c>
      <c r="R84" t="s">
        <v>237</v>
      </c>
      <c r="S84" t="s">
        <v>237</v>
      </c>
      <c r="T84" t="s">
        <v>330</v>
      </c>
      <c r="V84">
        <v>2016</v>
      </c>
      <c r="W84">
        <v>1839</v>
      </c>
      <c r="Z84">
        <v>15594</v>
      </c>
      <c r="AA84" t="s">
        <v>213</v>
      </c>
      <c r="AB84">
        <v>3942.86</v>
      </c>
      <c r="AC84">
        <v>197.14</v>
      </c>
      <c r="AF84">
        <v>12881</v>
      </c>
      <c r="AG84" t="s">
        <v>213</v>
      </c>
      <c r="AH84" t="s">
        <v>213</v>
      </c>
      <c r="AI84">
        <v>4140</v>
      </c>
      <c r="AJ84" t="s">
        <v>213</v>
      </c>
      <c r="AL84">
        <v>3942.86</v>
      </c>
      <c r="AM84" t="s">
        <v>51</v>
      </c>
      <c r="AN84">
        <f t="shared" si="2"/>
        <v>273</v>
      </c>
      <c r="AO84" s="5">
        <f t="shared" si="3"/>
        <v>1076400.78</v>
      </c>
    </row>
    <row r="85" spans="1:41" ht="12.75">
      <c r="A85">
        <v>1030215009</v>
      </c>
      <c r="B85" t="s">
        <v>143</v>
      </c>
      <c r="E85">
        <v>1</v>
      </c>
      <c r="F85" t="s">
        <v>327</v>
      </c>
      <c r="G85" t="s">
        <v>265</v>
      </c>
      <c r="H85">
        <v>132</v>
      </c>
      <c r="I85">
        <v>132</v>
      </c>
      <c r="J85">
        <v>47472</v>
      </c>
      <c r="K85" t="s">
        <v>265</v>
      </c>
      <c r="L85">
        <v>3969</v>
      </c>
      <c r="M85" t="s">
        <v>190</v>
      </c>
      <c r="N85" t="s">
        <v>45</v>
      </c>
      <c r="O85" t="s">
        <v>152</v>
      </c>
      <c r="P85">
        <v>6956</v>
      </c>
      <c r="Q85" t="s">
        <v>325</v>
      </c>
      <c r="S85" t="s">
        <v>326</v>
      </c>
      <c r="V85">
        <v>2017</v>
      </c>
      <c r="W85">
        <v>1603</v>
      </c>
      <c r="Z85">
        <v>13961</v>
      </c>
      <c r="AA85" t="s">
        <v>54</v>
      </c>
      <c r="AB85">
        <v>125.71</v>
      </c>
      <c r="AC85">
        <v>6.29</v>
      </c>
      <c r="AF85">
        <v>11590</v>
      </c>
      <c r="AG85" t="s">
        <v>54</v>
      </c>
      <c r="AH85" t="s">
        <v>54</v>
      </c>
      <c r="AI85">
        <v>132</v>
      </c>
      <c r="AJ85" t="s">
        <v>54</v>
      </c>
      <c r="AL85">
        <v>125.71</v>
      </c>
      <c r="AM85" t="s">
        <v>51</v>
      </c>
      <c r="AN85">
        <f t="shared" si="2"/>
        <v>-3</v>
      </c>
      <c r="AO85" s="5">
        <f t="shared" si="3"/>
        <v>-377.13</v>
      </c>
    </row>
    <row r="86" spans="1:41" ht="12.75">
      <c r="A86">
        <v>1030102008</v>
      </c>
      <c r="B86" t="s">
        <v>73</v>
      </c>
      <c r="E86">
        <v>1</v>
      </c>
      <c r="F86" t="s">
        <v>331</v>
      </c>
      <c r="G86" t="s">
        <v>332</v>
      </c>
      <c r="H86">
        <v>29.28</v>
      </c>
      <c r="I86">
        <v>29.28</v>
      </c>
      <c r="J86">
        <v>50734</v>
      </c>
      <c r="K86" t="s">
        <v>284</v>
      </c>
      <c r="L86">
        <v>4123</v>
      </c>
      <c r="M86" t="s">
        <v>126</v>
      </c>
      <c r="N86" t="s">
        <v>45</v>
      </c>
      <c r="O86" t="s">
        <v>142</v>
      </c>
      <c r="P86">
        <v>29686</v>
      </c>
      <c r="Q86" t="s">
        <v>333</v>
      </c>
      <c r="R86" t="s">
        <v>334</v>
      </c>
      <c r="S86" t="s">
        <v>334</v>
      </c>
      <c r="T86" t="s">
        <v>335</v>
      </c>
      <c r="V86">
        <v>2017</v>
      </c>
      <c r="W86">
        <v>1350</v>
      </c>
      <c r="Z86">
        <v>14874</v>
      </c>
      <c r="AA86" t="s">
        <v>150</v>
      </c>
      <c r="AB86">
        <v>24</v>
      </c>
      <c r="AC86">
        <v>5.28</v>
      </c>
      <c r="AF86">
        <v>12330</v>
      </c>
      <c r="AG86" t="s">
        <v>150</v>
      </c>
      <c r="AH86" t="s">
        <v>142</v>
      </c>
      <c r="AI86">
        <v>29.28</v>
      </c>
      <c r="AJ86" t="s">
        <v>142</v>
      </c>
      <c r="AL86">
        <v>24</v>
      </c>
      <c r="AM86" t="s">
        <v>51</v>
      </c>
      <c r="AN86">
        <f t="shared" si="2"/>
        <v>0</v>
      </c>
      <c r="AO86" s="5">
        <f t="shared" si="3"/>
        <v>0</v>
      </c>
    </row>
    <row r="87" spans="1:41" ht="12.75">
      <c r="A87">
        <v>2020103999</v>
      </c>
      <c r="B87" t="s">
        <v>336</v>
      </c>
      <c r="E87">
        <v>1</v>
      </c>
      <c r="F87" t="s">
        <v>337</v>
      </c>
      <c r="G87" t="s">
        <v>137</v>
      </c>
      <c r="H87">
        <v>5934.08</v>
      </c>
      <c r="I87">
        <v>5934.08</v>
      </c>
      <c r="J87">
        <v>59196</v>
      </c>
      <c r="K87" t="s">
        <v>137</v>
      </c>
      <c r="L87">
        <v>4971</v>
      </c>
      <c r="M87" t="s">
        <v>299</v>
      </c>
      <c r="N87" t="s">
        <v>45</v>
      </c>
      <c r="O87" t="s">
        <v>137</v>
      </c>
      <c r="P87">
        <v>11704</v>
      </c>
      <c r="Q87" t="s">
        <v>338</v>
      </c>
      <c r="R87" t="s">
        <v>339</v>
      </c>
      <c r="S87" t="s">
        <v>339</v>
      </c>
      <c r="T87" t="s">
        <v>340</v>
      </c>
      <c r="V87">
        <v>2016</v>
      </c>
      <c r="W87">
        <v>1392</v>
      </c>
      <c r="X87">
        <v>2017</v>
      </c>
      <c r="Y87">
        <v>322</v>
      </c>
      <c r="Z87">
        <v>16769</v>
      </c>
      <c r="AA87" t="s">
        <v>92</v>
      </c>
      <c r="AB87">
        <v>4864</v>
      </c>
      <c r="AC87">
        <v>1070.08</v>
      </c>
      <c r="AF87">
        <v>13946</v>
      </c>
      <c r="AG87" t="s">
        <v>92</v>
      </c>
      <c r="AH87" t="s">
        <v>92</v>
      </c>
      <c r="AI87">
        <v>5934.08</v>
      </c>
      <c r="AJ87" t="s">
        <v>92</v>
      </c>
      <c r="AL87">
        <v>4864</v>
      </c>
      <c r="AM87" t="s">
        <v>51</v>
      </c>
      <c r="AN87">
        <f t="shared" si="2"/>
        <v>6</v>
      </c>
      <c r="AO87" s="5">
        <f t="shared" si="3"/>
        <v>29184</v>
      </c>
    </row>
    <row r="88" spans="1:41" ht="12.75">
      <c r="A88">
        <v>2020103999</v>
      </c>
      <c r="B88" t="s">
        <v>336</v>
      </c>
      <c r="E88">
        <v>1</v>
      </c>
      <c r="F88" t="s">
        <v>341</v>
      </c>
      <c r="G88" t="s">
        <v>72</v>
      </c>
      <c r="H88">
        <v>5000</v>
      </c>
      <c r="I88">
        <v>5000</v>
      </c>
      <c r="J88">
        <v>47697</v>
      </c>
      <c r="K88" t="s">
        <v>72</v>
      </c>
      <c r="L88">
        <v>3778</v>
      </c>
      <c r="M88" t="s">
        <v>155</v>
      </c>
      <c r="N88" t="s">
        <v>45</v>
      </c>
      <c r="O88" t="s">
        <v>159</v>
      </c>
      <c r="P88">
        <v>11377</v>
      </c>
      <c r="Q88" t="s">
        <v>342</v>
      </c>
      <c r="R88" t="s">
        <v>343</v>
      </c>
      <c r="S88" t="s">
        <v>343</v>
      </c>
      <c r="T88" t="s">
        <v>344</v>
      </c>
      <c r="V88">
        <v>2016</v>
      </c>
      <c r="W88">
        <v>1392</v>
      </c>
      <c r="X88">
        <v>2017</v>
      </c>
      <c r="Y88">
        <v>231</v>
      </c>
      <c r="Z88">
        <v>14266</v>
      </c>
      <c r="AA88" t="s">
        <v>135</v>
      </c>
      <c r="AB88">
        <v>4098.36</v>
      </c>
      <c r="AC88">
        <v>901.64</v>
      </c>
      <c r="AF88">
        <v>11844</v>
      </c>
      <c r="AG88" t="s">
        <v>135</v>
      </c>
      <c r="AH88" t="s">
        <v>136</v>
      </c>
      <c r="AI88">
        <v>5000</v>
      </c>
      <c r="AJ88" t="s">
        <v>136</v>
      </c>
      <c r="AL88">
        <v>4098.36</v>
      </c>
      <c r="AM88" t="s">
        <v>51</v>
      </c>
      <c r="AN88">
        <f t="shared" si="2"/>
        <v>4</v>
      </c>
      <c r="AO88" s="5">
        <f t="shared" si="3"/>
        <v>16393.44</v>
      </c>
    </row>
    <row r="89" spans="1:41" ht="12.75">
      <c r="A89">
        <v>1030215008</v>
      </c>
      <c r="B89" t="s">
        <v>93</v>
      </c>
      <c r="E89">
        <v>1</v>
      </c>
      <c r="F89" t="s">
        <v>345</v>
      </c>
      <c r="G89" t="s">
        <v>328</v>
      </c>
      <c r="H89">
        <v>4140</v>
      </c>
      <c r="I89">
        <v>4140</v>
      </c>
      <c r="K89" t="s">
        <v>328</v>
      </c>
      <c r="L89">
        <v>710</v>
      </c>
      <c r="M89" t="s">
        <v>329</v>
      </c>
      <c r="N89" t="s">
        <v>45</v>
      </c>
      <c r="O89" t="s">
        <v>328</v>
      </c>
      <c r="P89">
        <v>246</v>
      </c>
      <c r="Q89" t="s">
        <v>236</v>
      </c>
      <c r="R89" t="s">
        <v>237</v>
      </c>
      <c r="S89" t="s">
        <v>237</v>
      </c>
      <c r="T89" t="s">
        <v>346</v>
      </c>
      <c r="V89">
        <v>2016</v>
      </c>
      <c r="W89">
        <v>1922</v>
      </c>
      <c r="Z89">
        <v>15592</v>
      </c>
      <c r="AA89" t="s">
        <v>213</v>
      </c>
      <c r="AB89">
        <v>3942.86</v>
      </c>
      <c r="AC89">
        <v>197.14</v>
      </c>
      <c r="AF89">
        <v>12879</v>
      </c>
      <c r="AG89" t="s">
        <v>213</v>
      </c>
      <c r="AH89" t="s">
        <v>213</v>
      </c>
      <c r="AI89">
        <v>4140</v>
      </c>
      <c r="AJ89" t="s">
        <v>213</v>
      </c>
      <c r="AL89">
        <v>3942.86</v>
      </c>
      <c r="AM89" t="s">
        <v>51</v>
      </c>
      <c r="AN89">
        <f t="shared" si="2"/>
        <v>273</v>
      </c>
      <c r="AO89" s="5">
        <f t="shared" si="3"/>
        <v>1076400.78</v>
      </c>
    </row>
    <row r="90" spans="1:41" ht="12.75">
      <c r="A90">
        <v>1030209001</v>
      </c>
      <c r="B90" t="s">
        <v>347</v>
      </c>
      <c r="E90">
        <v>1</v>
      </c>
      <c r="F90" t="s">
        <v>348</v>
      </c>
      <c r="G90" t="s">
        <v>130</v>
      </c>
      <c r="H90">
        <v>66.88</v>
      </c>
      <c r="I90">
        <v>66.88</v>
      </c>
      <c r="J90">
        <v>44010</v>
      </c>
      <c r="K90" t="s">
        <v>130</v>
      </c>
      <c r="L90">
        <v>3609</v>
      </c>
      <c r="M90" t="s">
        <v>96</v>
      </c>
      <c r="N90" t="s">
        <v>45</v>
      </c>
      <c r="O90" t="s">
        <v>133</v>
      </c>
      <c r="P90">
        <v>5359</v>
      </c>
      <c r="Q90" t="s">
        <v>349</v>
      </c>
      <c r="R90" t="s">
        <v>350</v>
      </c>
      <c r="S90" t="s">
        <v>350</v>
      </c>
      <c r="V90">
        <v>2017</v>
      </c>
      <c r="W90">
        <v>1147</v>
      </c>
      <c r="Z90">
        <v>12978</v>
      </c>
      <c r="AA90" t="s">
        <v>158</v>
      </c>
      <c r="AB90">
        <v>56.66</v>
      </c>
      <c r="AC90">
        <v>10.22</v>
      </c>
      <c r="AF90">
        <v>10702</v>
      </c>
      <c r="AG90" t="s">
        <v>158</v>
      </c>
      <c r="AH90" t="s">
        <v>158</v>
      </c>
      <c r="AI90">
        <v>66.88</v>
      </c>
      <c r="AJ90" t="s">
        <v>158</v>
      </c>
      <c r="AL90">
        <v>56.66</v>
      </c>
      <c r="AM90" t="s">
        <v>51</v>
      </c>
      <c r="AN90">
        <f t="shared" si="2"/>
        <v>-2</v>
      </c>
      <c r="AO90" s="5">
        <f t="shared" si="3"/>
        <v>-113.32</v>
      </c>
    </row>
    <row r="91" spans="1:41" ht="12.75">
      <c r="A91">
        <v>1030102999</v>
      </c>
      <c r="B91" t="s">
        <v>206</v>
      </c>
      <c r="E91">
        <v>1</v>
      </c>
      <c r="F91" t="s">
        <v>351</v>
      </c>
      <c r="G91" t="s">
        <v>44</v>
      </c>
      <c r="H91">
        <v>66.88</v>
      </c>
      <c r="I91">
        <v>66.88</v>
      </c>
      <c r="J91">
        <v>57724</v>
      </c>
      <c r="K91" t="s">
        <v>44</v>
      </c>
      <c r="L91">
        <v>4743</v>
      </c>
      <c r="M91" t="s">
        <v>213</v>
      </c>
      <c r="N91" t="s">
        <v>45</v>
      </c>
      <c r="O91" t="s">
        <v>352</v>
      </c>
      <c r="P91">
        <v>5359</v>
      </c>
      <c r="Q91" t="s">
        <v>349</v>
      </c>
      <c r="R91" t="s">
        <v>350</v>
      </c>
      <c r="S91" t="s">
        <v>350</v>
      </c>
      <c r="V91">
        <v>2017</v>
      </c>
      <c r="W91">
        <v>1146</v>
      </c>
      <c r="Z91">
        <v>15889</v>
      </c>
      <c r="AA91" t="s">
        <v>201</v>
      </c>
      <c r="AB91">
        <v>56.66</v>
      </c>
      <c r="AC91">
        <v>10.22</v>
      </c>
      <c r="AF91">
        <v>13108</v>
      </c>
      <c r="AG91" t="s">
        <v>201</v>
      </c>
      <c r="AH91" t="s">
        <v>201</v>
      </c>
      <c r="AI91">
        <v>66.88</v>
      </c>
      <c r="AJ91" t="s">
        <v>201</v>
      </c>
      <c r="AL91">
        <v>56.66</v>
      </c>
      <c r="AM91" t="s">
        <v>51</v>
      </c>
      <c r="AN91">
        <f t="shared" si="2"/>
        <v>-24</v>
      </c>
      <c r="AO91" s="5">
        <f t="shared" si="3"/>
        <v>-1359.84</v>
      </c>
    </row>
    <row r="92" spans="1:41" ht="12.75">
      <c r="A92">
        <v>1030215008</v>
      </c>
      <c r="B92" t="s">
        <v>93</v>
      </c>
      <c r="E92">
        <v>1</v>
      </c>
      <c r="F92" t="s">
        <v>351</v>
      </c>
      <c r="G92" t="s">
        <v>54</v>
      </c>
      <c r="H92">
        <v>4427.48</v>
      </c>
      <c r="I92">
        <v>4427.48</v>
      </c>
      <c r="J92">
        <v>52676</v>
      </c>
      <c r="K92" t="s">
        <v>54</v>
      </c>
      <c r="L92">
        <v>4233</v>
      </c>
      <c r="M92" t="s">
        <v>152</v>
      </c>
      <c r="N92" t="s">
        <v>251</v>
      </c>
      <c r="O92" t="s">
        <v>353</v>
      </c>
      <c r="P92">
        <v>4683</v>
      </c>
      <c r="Q92" t="s">
        <v>315</v>
      </c>
      <c r="R92" t="s">
        <v>316</v>
      </c>
      <c r="S92" t="s">
        <v>317</v>
      </c>
      <c r="T92" t="s">
        <v>318</v>
      </c>
      <c r="V92">
        <v>2017</v>
      </c>
      <c r="W92">
        <v>376</v>
      </c>
      <c r="Z92">
        <v>15526</v>
      </c>
      <c r="AA92" t="s">
        <v>44</v>
      </c>
      <c r="AB92">
        <v>4257.19</v>
      </c>
      <c r="AC92">
        <v>170.29</v>
      </c>
      <c r="AF92">
        <v>12857</v>
      </c>
      <c r="AG92" t="s">
        <v>44</v>
      </c>
      <c r="AH92" t="s">
        <v>44</v>
      </c>
      <c r="AI92">
        <v>4427.48</v>
      </c>
      <c r="AJ92" t="s">
        <v>44</v>
      </c>
      <c r="AL92">
        <v>4257.19</v>
      </c>
      <c r="AM92" t="s">
        <v>51</v>
      </c>
      <c r="AN92">
        <f t="shared" si="2"/>
        <v>-3</v>
      </c>
      <c r="AO92" s="5">
        <f t="shared" si="3"/>
        <v>-12771.57</v>
      </c>
    </row>
    <row r="93" spans="1:41" ht="12.75">
      <c r="A93">
        <v>2020109007</v>
      </c>
      <c r="B93" t="s">
        <v>354</v>
      </c>
      <c r="E93">
        <v>1</v>
      </c>
      <c r="F93" t="s">
        <v>355</v>
      </c>
      <c r="G93" t="s">
        <v>356</v>
      </c>
      <c r="H93">
        <v>9760</v>
      </c>
      <c r="I93">
        <v>9760</v>
      </c>
      <c r="J93">
        <v>32451</v>
      </c>
      <c r="K93" t="s">
        <v>356</v>
      </c>
      <c r="L93">
        <v>3374</v>
      </c>
      <c r="M93" t="s">
        <v>166</v>
      </c>
      <c r="N93" t="s">
        <v>45</v>
      </c>
      <c r="O93" t="s">
        <v>356</v>
      </c>
      <c r="P93">
        <v>12063</v>
      </c>
      <c r="Q93" t="s">
        <v>357</v>
      </c>
      <c r="R93" t="s">
        <v>358</v>
      </c>
      <c r="S93" t="s">
        <v>358</v>
      </c>
      <c r="T93" t="s">
        <v>359</v>
      </c>
      <c r="U93" t="s">
        <v>360</v>
      </c>
      <c r="V93">
        <v>2017</v>
      </c>
      <c r="W93">
        <v>1294</v>
      </c>
      <c r="X93">
        <v>2017</v>
      </c>
      <c r="Y93">
        <v>176</v>
      </c>
      <c r="Z93">
        <v>15906</v>
      </c>
      <c r="AA93" t="s">
        <v>137</v>
      </c>
      <c r="AB93">
        <v>8000</v>
      </c>
      <c r="AC93">
        <v>1760</v>
      </c>
      <c r="AF93">
        <v>13120</v>
      </c>
      <c r="AG93" t="s">
        <v>137</v>
      </c>
      <c r="AH93" t="s">
        <v>137</v>
      </c>
      <c r="AI93">
        <v>9760</v>
      </c>
      <c r="AJ93" t="s">
        <v>137</v>
      </c>
      <c r="AL93">
        <v>8000</v>
      </c>
      <c r="AM93" t="s">
        <v>51</v>
      </c>
      <c r="AN93">
        <f t="shared" si="2"/>
        <v>155</v>
      </c>
      <c r="AO93" s="5">
        <f t="shared" si="3"/>
        <v>1240000</v>
      </c>
    </row>
    <row r="94" spans="1:41" ht="12.75">
      <c r="A94">
        <v>1109999999</v>
      </c>
      <c r="B94" t="s">
        <v>361</v>
      </c>
      <c r="E94">
        <v>1</v>
      </c>
      <c r="F94" t="s">
        <v>355</v>
      </c>
      <c r="G94" t="s">
        <v>158</v>
      </c>
      <c r="H94">
        <v>19785.67</v>
      </c>
      <c r="I94">
        <v>19785.67</v>
      </c>
      <c r="J94">
        <v>48813</v>
      </c>
      <c r="K94" t="s">
        <v>158</v>
      </c>
      <c r="L94">
        <v>3982</v>
      </c>
      <c r="M94" t="s">
        <v>190</v>
      </c>
      <c r="N94" t="s">
        <v>45</v>
      </c>
      <c r="O94" t="s">
        <v>55</v>
      </c>
      <c r="P94">
        <v>31687</v>
      </c>
      <c r="Q94" t="s">
        <v>362</v>
      </c>
      <c r="R94" t="s">
        <v>363</v>
      </c>
      <c r="S94" t="s">
        <v>364</v>
      </c>
      <c r="V94">
        <v>2017</v>
      </c>
      <c r="W94">
        <v>1091</v>
      </c>
      <c r="X94">
        <v>2017</v>
      </c>
      <c r="Y94">
        <v>251</v>
      </c>
      <c r="Z94">
        <v>12817</v>
      </c>
      <c r="AA94" t="s">
        <v>155</v>
      </c>
      <c r="AB94">
        <v>16217.76</v>
      </c>
      <c r="AC94">
        <v>3567.91</v>
      </c>
      <c r="AF94">
        <v>11055</v>
      </c>
      <c r="AG94" t="s">
        <v>365</v>
      </c>
      <c r="AH94" t="s">
        <v>126</v>
      </c>
      <c r="AI94">
        <v>19785.67</v>
      </c>
      <c r="AJ94" t="s">
        <v>126</v>
      </c>
      <c r="AL94">
        <v>16217.76</v>
      </c>
      <c r="AM94" t="s">
        <v>51</v>
      </c>
      <c r="AN94">
        <f t="shared" si="2"/>
        <v>-20</v>
      </c>
      <c r="AO94" s="5">
        <f t="shared" si="3"/>
        <v>-324355.2</v>
      </c>
    </row>
    <row r="95" spans="1:41" ht="12.75">
      <c r="A95">
        <v>1030215009</v>
      </c>
      <c r="B95" t="s">
        <v>143</v>
      </c>
      <c r="E95">
        <v>1</v>
      </c>
      <c r="F95" t="s">
        <v>355</v>
      </c>
      <c r="G95" t="s">
        <v>190</v>
      </c>
      <c r="H95">
        <v>286</v>
      </c>
      <c r="I95">
        <v>286</v>
      </c>
      <c r="J95">
        <v>49063</v>
      </c>
      <c r="K95" t="s">
        <v>190</v>
      </c>
      <c r="L95">
        <v>4483</v>
      </c>
      <c r="M95" t="s">
        <v>366</v>
      </c>
      <c r="N95" t="s">
        <v>45</v>
      </c>
      <c r="O95" t="s">
        <v>190</v>
      </c>
      <c r="P95">
        <v>7767</v>
      </c>
      <c r="Q95" t="s">
        <v>187</v>
      </c>
      <c r="R95" t="s">
        <v>188</v>
      </c>
      <c r="S95" t="s">
        <v>189</v>
      </c>
      <c r="V95">
        <v>2017</v>
      </c>
      <c r="W95">
        <v>1603</v>
      </c>
      <c r="Z95">
        <v>15430</v>
      </c>
      <c r="AA95" t="s">
        <v>195</v>
      </c>
      <c r="AB95">
        <v>286</v>
      </c>
      <c r="AC95">
        <v>0</v>
      </c>
      <c r="AF95">
        <v>12780</v>
      </c>
      <c r="AG95" t="s">
        <v>195</v>
      </c>
      <c r="AH95" t="s">
        <v>195</v>
      </c>
      <c r="AI95">
        <v>286</v>
      </c>
      <c r="AJ95" t="s">
        <v>195</v>
      </c>
      <c r="AL95">
        <v>286</v>
      </c>
      <c r="AM95" t="s">
        <v>51</v>
      </c>
      <c r="AN95">
        <f t="shared" si="2"/>
        <v>48</v>
      </c>
      <c r="AO95" s="5">
        <f t="shared" si="3"/>
        <v>13728</v>
      </c>
    </row>
    <row r="96" spans="1:41" ht="12.75">
      <c r="A96">
        <v>2020109002</v>
      </c>
      <c r="B96" t="s">
        <v>165</v>
      </c>
      <c r="E96">
        <v>1</v>
      </c>
      <c r="F96" t="s">
        <v>355</v>
      </c>
      <c r="G96" t="s">
        <v>367</v>
      </c>
      <c r="H96">
        <v>24380.41</v>
      </c>
      <c r="I96">
        <v>24380.41</v>
      </c>
      <c r="J96">
        <v>36519</v>
      </c>
      <c r="K96" t="s">
        <v>368</v>
      </c>
      <c r="L96">
        <v>2786</v>
      </c>
      <c r="M96" t="s">
        <v>369</v>
      </c>
      <c r="N96" t="s">
        <v>45</v>
      </c>
      <c r="O96" t="s">
        <v>367</v>
      </c>
      <c r="P96">
        <v>16061</v>
      </c>
      <c r="Q96" t="s">
        <v>370</v>
      </c>
      <c r="R96" t="s">
        <v>371</v>
      </c>
      <c r="S96" t="s">
        <v>372</v>
      </c>
      <c r="V96">
        <v>2017</v>
      </c>
      <c r="W96">
        <v>877</v>
      </c>
      <c r="Z96">
        <v>16914</v>
      </c>
      <c r="AA96" t="s">
        <v>120</v>
      </c>
      <c r="AB96">
        <v>19983.94</v>
      </c>
      <c r="AC96">
        <v>4396.47</v>
      </c>
      <c r="AF96">
        <v>14092</v>
      </c>
      <c r="AG96" t="s">
        <v>120</v>
      </c>
      <c r="AH96" t="s">
        <v>120</v>
      </c>
      <c r="AI96">
        <v>24380.41</v>
      </c>
      <c r="AJ96" t="s">
        <v>120</v>
      </c>
      <c r="AL96">
        <v>19983.94</v>
      </c>
      <c r="AM96" t="s">
        <v>51</v>
      </c>
      <c r="AN96">
        <f t="shared" si="2"/>
        <v>143</v>
      </c>
      <c r="AO96" s="5">
        <f t="shared" si="3"/>
        <v>2857703.42</v>
      </c>
    </row>
    <row r="97" spans="1:41" ht="12.75">
      <c r="A97">
        <v>1030299999</v>
      </c>
      <c r="B97" t="s">
        <v>263</v>
      </c>
      <c r="E97">
        <v>1</v>
      </c>
      <c r="F97" t="s">
        <v>373</v>
      </c>
      <c r="G97" t="s">
        <v>142</v>
      </c>
      <c r="H97">
        <v>30891.12</v>
      </c>
      <c r="I97">
        <v>30891.12</v>
      </c>
      <c r="J97">
        <v>55664</v>
      </c>
      <c r="K97" t="s">
        <v>142</v>
      </c>
      <c r="L97">
        <v>4622</v>
      </c>
      <c r="M97" t="s">
        <v>235</v>
      </c>
      <c r="N97" t="s">
        <v>45</v>
      </c>
      <c r="O97" t="s">
        <v>246</v>
      </c>
      <c r="P97">
        <v>15618</v>
      </c>
      <c r="Q97" t="s">
        <v>374</v>
      </c>
      <c r="R97" t="s">
        <v>375</v>
      </c>
      <c r="S97" t="s">
        <v>375</v>
      </c>
      <c r="T97" t="s">
        <v>376</v>
      </c>
      <c r="V97">
        <v>2017</v>
      </c>
      <c r="W97">
        <v>782</v>
      </c>
      <c r="Z97">
        <v>16377</v>
      </c>
      <c r="AA97" t="s">
        <v>50</v>
      </c>
      <c r="AB97">
        <v>25320.59</v>
      </c>
      <c r="AC97">
        <v>5570.53</v>
      </c>
      <c r="AF97">
        <v>13580</v>
      </c>
      <c r="AG97" t="s">
        <v>50</v>
      </c>
      <c r="AH97" t="s">
        <v>50</v>
      </c>
      <c r="AI97">
        <v>30891.12</v>
      </c>
      <c r="AJ97" t="s">
        <v>50</v>
      </c>
      <c r="AL97">
        <v>25320.59</v>
      </c>
      <c r="AM97" t="s">
        <v>51</v>
      </c>
      <c r="AN97">
        <f t="shared" si="2"/>
        <v>-5</v>
      </c>
      <c r="AO97" s="5">
        <f t="shared" si="3"/>
        <v>-126602.95</v>
      </c>
    </row>
    <row r="98" spans="1:41" ht="12.75">
      <c r="A98">
        <v>1010102999</v>
      </c>
      <c r="B98" t="s">
        <v>85</v>
      </c>
      <c r="E98">
        <v>1</v>
      </c>
      <c r="F98" t="s">
        <v>377</v>
      </c>
      <c r="G98" t="s">
        <v>125</v>
      </c>
      <c r="H98">
        <v>498</v>
      </c>
      <c r="I98">
        <v>498</v>
      </c>
      <c r="J98">
        <v>46922</v>
      </c>
      <c r="K98" t="s">
        <v>125</v>
      </c>
      <c r="L98">
        <v>3724</v>
      </c>
      <c r="M98" t="s">
        <v>265</v>
      </c>
      <c r="N98" t="s">
        <v>45</v>
      </c>
      <c r="O98" t="s">
        <v>378</v>
      </c>
      <c r="P98">
        <v>13367</v>
      </c>
      <c r="Q98" t="s">
        <v>379</v>
      </c>
      <c r="R98" t="s">
        <v>380</v>
      </c>
      <c r="S98" t="s">
        <v>381</v>
      </c>
      <c r="V98">
        <v>2017</v>
      </c>
      <c r="W98">
        <v>1702</v>
      </c>
      <c r="Z98">
        <v>13638</v>
      </c>
      <c r="AA98" t="s">
        <v>126</v>
      </c>
      <c r="AB98">
        <v>498</v>
      </c>
      <c r="AF98">
        <v>11267</v>
      </c>
      <c r="AG98" t="s">
        <v>126</v>
      </c>
      <c r="AH98" t="s">
        <v>126</v>
      </c>
      <c r="AI98">
        <v>498</v>
      </c>
      <c r="AJ98" t="s">
        <v>126</v>
      </c>
      <c r="AL98">
        <v>498</v>
      </c>
      <c r="AN98">
        <f t="shared" si="2"/>
        <v>-9</v>
      </c>
      <c r="AO98" s="5">
        <f t="shared" si="3"/>
        <v>-4482</v>
      </c>
    </row>
    <row r="99" spans="1:41" ht="12.75">
      <c r="A99">
        <v>1030215009</v>
      </c>
      <c r="B99" t="s">
        <v>143</v>
      </c>
      <c r="E99">
        <v>1</v>
      </c>
      <c r="F99" t="s">
        <v>382</v>
      </c>
      <c r="G99" t="s">
        <v>366</v>
      </c>
      <c r="H99">
        <v>286</v>
      </c>
      <c r="I99">
        <v>286</v>
      </c>
      <c r="J99">
        <v>54773</v>
      </c>
      <c r="K99" t="s">
        <v>366</v>
      </c>
      <c r="L99">
        <v>4676</v>
      </c>
      <c r="M99" t="s">
        <v>255</v>
      </c>
      <c r="N99" t="s">
        <v>45</v>
      </c>
      <c r="O99" t="s">
        <v>366</v>
      </c>
      <c r="P99">
        <v>7767</v>
      </c>
      <c r="Q99" t="s">
        <v>187</v>
      </c>
      <c r="R99" t="s">
        <v>188</v>
      </c>
      <c r="S99" t="s">
        <v>189</v>
      </c>
      <c r="V99">
        <v>2017</v>
      </c>
      <c r="W99">
        <v>1603</v>
      </c>
      <c r="Z99">
        <v>16752</v>
      </c>
      <c r="AA99" t="s">
        <v>92</v>
      </c>
      <c r="AB99">
        <v>286</v>
      </c>
      <c r="AC99">
        <v>0</v>
      </c>
      <c r="AF99">
        <v>13932</v>
      </c>
      <c r="AG99" t="s">
        <v>92</v>
      </c>
      <c r="AH99" t="s">
        <v>92</v>
      </c>
      <c r="AI99">
        <v>572</v>
      </c>
      <c r="AJ99" t="s">
        <v>92</v>
      </c>
      <c r="AL99">
        <v>286</v>
      </c>
      <c r="AM99" t="s">
        <v>51</v>
      </c>
      <c r="AN99">
        <f t="shared" si="2"/>
        <v>32</v>
      </c>
      <c r="AO99" s="5">
        <f t="shared" si="3"/>
        <v>9152</v>
      </c>
    </row>
    <row r="100" spans="1:41" ht="12.75">
      <c r="A100">
        <v>1030102999</v>
      </c>
      <c r="B100" t="s">
        <v>206</v>
      </c>
      <c r="E100">
        <v>1</v>
      </c>
      <c r="F100" t="s">
        <v>382</v>
      </c>
      <c r="G100" t="s">
        <v>149</v>
      </c>
      <c r="H100">
        <v>1205.36</v>
      </c>
      <c r="I100">
        <v>1205.36</v>
      </c>
      <c r="J100">
        <v>54473</v>
      </c>
      <c r="K100" t="s">
        <v>55</v>
      </c>
      <c r="L100">
        <v>4526</v>
      </c>
      <c r="M100" t="s">
        <v>56</v>
      </c>
      <c r="N100" t="s">
        <v>45</v>
      </c>
      <c r="O100" t="s">
        <v>149</v>
      </c>
      <c r="P100">
        <v>28926</v>
      </c>
      <c r="Q100" t="s">
        <v>383</v>
      </c>
      <c r="R100" t="s">
        <v>384</v>
      </c>
      <c r="S100" t="s">
        <v>384</v>
      </c>
      <c r="T100" t="s">
        <v>385</v>
      </c>
      <c r="V100">
        <v>2017</v>
      </c>
      <c r="W100">
        <v>1961</v>
      </c>
      <c r="Z100">
        <v>14929</v>
      </c>
      <c r="AA100" t="s">
        <v>142</v>
      </c>
      <c r="AB100">
        <v>988</v>
      </c>
      <c r="AC100">
        <v>217.36</v>
      </c>
      <c r="AF100">
        <v>12377</v>
      </c>
      <c r="AG100" t="s">
        <v>142</v>
      </c>
      <c r="AH100" t="s">
        <v>142</v>
      </c>
      <c r="AI100">
        <v>1205.36</v>
      </c>
      <c r="AJ100" t="s">
        <v>142</v>
      </c>
      <c r="AL100">
        <v>988</v>
      </c>
      <c r="AM100" t="s">
        <v>51</v>
      </c>
      <c r="AN100">
        <f t="shared" si="2"/>
        <v>16</v>
      </c>
      <c r="AO100" s="5">
        <f t="shared" si="3"/>
        <v>15808</v>
      </c>
    </row>
    <row r="101" spans="1:41" ht="12.75">
      <c r="A101">
        <v>1030299999</v>
      </c>
      <c r="B101" t="s">
        <v>263</v>
      </c>
      <c r="E101">
        <v>1</v>
      </c>
      <c r="F101" t="s">
        <v>386</v>
      </c>
      <c r="G101" t="s">
        <v>332</v>
      </c>
      <c r="H101">
        <v>4130.21</v>
      </c>
      <c r="I101">
        <v>4130.21</v>
      </c>
      <c r="J101">
        <v>50733</v>
      </c>
      <c r="K101" t="s">
        <v>284</v>
      </c>
      <c r="L101">
        <v>4125</v>
      </c>
      <c r="M101" t="s">
        <v>387</v>
      </c>
      <c r="N101" t="s">
        <v>251</v>
      </c>
      <c r="O101" t="s">
        <v>142</v>
      </c>
      <c r="P101">
        <v>22287</v>
      </c>
      <c r="Q101" t="s">
        <v>388</v>
      </c>
      <c r="R101" t="s">
        <v>389</v>
      </c>
      <c r="S101" t="s">
        <v>389</v>
      </c>
      <c r="T101" t="s">
        <v>390</v>
      </c>
      <c r="V101">
        <v>2017</v>
      </c>
      <c r="W101">
        <v>693</v>
      </c>
      <c r="X101">
        <v>2017</v>
      </c>
      <c r="Y101">
        <v>19</v>
      </c>
      <c r="Z101">
        <v>14493</v>
      </c>
      <c r="AA101" t="s">
        <v>84</v>
      </c>
      <c r="AB101">
        <v>3104.66</v>
      </c>
      <c r="AC101">
        <v>683.02</v>
      </c>
      <c r="AF101">
        <v>12058</v>
      </c>
      <c r="AG101" t="s">
        <v>84</v>
      </c>
      <c r="AH101" t="s">
        <v>84</v>
      </c>
      <c r="AI101">
        <v>3787.68</v>
      </c>
      <c r="AJ101" t="s">
        <v>84</v>
      </c>
      <c r="AL101">
        <v>3385.42</v>
      </c>
      <c r="AM101" t="s">
        <v>51</v>
      </c>
      <c r="AN101">
        <f t="shared" si="2"/>
        <v>-8</v>
      </c>
      <c r="AO101" s="5">
        <f t="shared" si="3"/>
        <v>-27083.36</v>
      </c>
    </row>
    <row r="102" spans="1:41" ht="12.75">
      <c r="A102">
        <v>1030299001</v>
      </c>
      <c r="B102" t="s">
        <v>391</v>
      </c>
      <c r="E102">
        <v>1</v>
      </c>
      <c r="F102" t="s">
        <v>386</v>
      </c>
      <c r="G102" t="s">
        <v>332</v>
      </c>
      <c r="H102">
        <v>4130.21</v>
      </c>
      <c r="I102">
        <v>4130.21</v>
      </c>
      <c r="J102">
        <v>50733</v>
      </c>
      <c r="K102" t="s">
        <v>284</v>
      </c>
      <c r="L102">
        <v>4125</v>
      </c>
      <c r="M102" t="s">
        <v>387</v>
      </c>
      <c r="N102" t="s">
        <v>251</v>
      </c>
      <c r="O102" t="s">
        <v>142</v>
      </c>
      <c r="P102">
        <v>22287</v>
      </c>
      <c r="Q102" t="s">
        <v>388</v>
      </c>
      <c r="R102" t="s">
        <v>389</v>
      </c>
      <c r="S102" t="s">
        <v>389</v>
      </c>
      <c r="T102" t="s">
        <v>390</v>
      </c>
      <c r="V102">
        <v>2017</v>
      </c>
      <c r="W102">
        <v>1312</v>
      </c>
      <c r="Z102">
        <v>14494</v>
      </c>
      <c r="AA102" t="s">
        <v>84</v>
      </c>
      <c r="AB102">
        <v>280.76</v>
      </c>
      <c r="AC102">
        <v>61.77</v>
      </c>
      <c r="AF102">
        <v>12060</v>
      </c>
      <c r="AG102" t="s">
        <v>84</v>
      </c>
      <c r="AH102" t="s">
        <v>84</v>
      </c>
      <c r="AI102">
        <v>342.53</v>
      </c>
      <c r="AJ102" t="s">
        <v>84</v>
      </c>
      <c r="AL102">
        <v>0</v>
      </c>
      <c r="AM102" t="s">
        <v>51</v>
      </c>
      <c r="AN102">
        <f t="shared" si="2"/>
        <v>-8</v>
      </c>
      <c r="AO102" s="5">
        <f t="shared" si="3"/>
        <v>0</v>
      </c>
    </row>
    <row r="103" spans="1:41" ht="12.75">
      <c r="A103">
        <v>1010102999</v>
      </c>
      <c r="B103" t="s">
        <v>85</v>
      </c>
      <c r="E103">
        <v>1</v>
      </c>
      <c r="F103" t="s">
        <v>392</v>
      </c>
      <c r="G103" t="s">
        <v>87</v>
      </c>
      <c r="H103">
        <v>2363.74</v>
      </c>
      <c r="I103">
        <v>2363.74</v>
      </c>
      <c r="J103">
        <v>58210</v>
      </c>
      <c r="K103" t="s">
        <v>87</v>
      </c>
      <c r="L103">
        <v>4759</v>
      </c>
      <c r="M103" t="s">
        <v>88</v>
      </c>
      <c r="N103" t="s">
        <v>45</v>
      </c>
      <c r="O103" t="s">
        <v>46</v>
      </c>
      <c r="P103">
        <v>31805</v>
      </c>
      <c r="Q103" t="s">
        <v>393</v>
      </c>
      <c r="R103" t="s">
        <v>394</v>
      </c>
      <c r="S103" t="s">
        <v>395</v>
      </c>
      <c r="T103" t="s">
        <v>396</v>
      </c>
      <c r="V103">
        <v>2017</v>
      </c>
      <c r="W103">
        <v>1972</v>
      </c>
      <c r="Z103">
        <v>16777</v>
      </c>
      <c r="AA103" t="s">
        <v>239</v>
      </c>
      <c r="AB103">
        <v>2363.74</v>
      </c>
      <c r="AF103">
        <v>13954</v>
      </c>
      <c r="AG103" t="s">
        <v>239</v>
      </c>
      <c r="AH103" t="s">
        <v>239</v>
      </c>
      <c r="AI103">
        <v>2363.74</v>
      </c>
      <c r="AJ103" t="s">
        <v>239</v>
      </c>
      <c r="AL103">
        <v>2363.74</v>
      </c>
      <c r="AN103">
        <f t="shared" si="2"/>
        <v>-18</v>
      </c>
      <c r="AO103" s="5">
        <f t="shared" si="3"/>
        <v>-42547.31999999999</v>
      </c>
    </row>
    <row r="104" spans="1:41" ht="12.75">
      <c r="A104">
        <v>1010102999</v>
      </c>
      <c r="B104" t="s">
        <v>85</v>
      </c>
      <c r="E104">
        <v>1</v>
      </c>
      <c r="F104" t="s">
        <v>392</v>
      </c>
      <c r="G104" t="s">
        <v>190</v>
      </c>
      <c r="H104">
        <v>322</v>
      </c>
      <c r="I104">
        <v>322</v>
      </c>
      <c r="J104">
        <v>49113</v>
      </c>
      <c r="K104" t="s">
        <v>190</v>
      </c>
      <c r="L104">
        <v>4079</v>
      </c>
      <c r="M104" t="s">
        <v>100</v>
      </c>
      <c r="N104" t="s">
        <v>45</v>
      </c>
      <c r="O104" t="s">
        <v>366</v>
      </c>
      <c r="P104">
        <v>13367</v>
      </c>
      <c r="Q104" t="s">
        <v>379</v>
      </c>
      <c r="R104" t="s">
        <v>380</v>
      </c>
      <c r="S104" t="s">
        <v>381</v>
      </c>
      <c r="V104">
        <v>2017</v>
      </c>
      <c r="W104">
        <v>1881</v>
      </c>
      <c r="Z104">
        <v>14667</v>
      </c>
      <c r="AA104" t="s">
        <v>366</v>
      </c>
      <c r="AB104">
        <v>322</v>
      </c>
      <c r="AF104">
        <v>12164</v>
      </c>
      <c r="AG104" t="s">
        <v>366</v>
      </c>
      <c r="AH104" t="s">
        <v>366</v>
      </c>
      <c r="AI104">
        <v>322</v>
      </c>
      <c r="AJ104" t="s">
        <v>366</v>
      </c>
      <c r="AL104">
        <v>322</v>
      </c>
      <c r="AN104">
        <f t="shared" si="2"/>
        <v>0</v>
      </c>
      <c r="AO104" s="5">
        <f t="shared" si="3"/>
        <v>0</v>
      </c>
    </row>
    <row r="105" spans="1:41" ht="12.75">
      <c r="A105">
        <v>1030215009</v>
      </c>
      <c r="B105" t="s">
        <v>143</v>
      </c>
      <c r="E105">
        <v>1</v>
      </c>
      <c r="F105" t="s">
        <v>397</v>
      </c>
      <c r="G105" t="s">
        <v>366</v>
      </c>
      <c r="H105">
        <v>286</v>
      </c>
      <c r="I105">
        <v>286</v>
      </c>
      <c r="J105">
        <v>54772</v>
      </c>
      <c r="K105" t="s">
        <v>366</v>
      </c>
      <c r="L105">
        <v>4677</v>
      </c>
      <c r="M105" t="s">
        <v>255</v>
      </c>
      <c r="N105" t="s">
        <v>45</v>
      </c>
      <c r="O105" t="s">
        <v>366</v>
      </c>
      <c r="P105">
        <v>7767</v>
      </c>
      <c r="Q105" t="s">
        <v>187</v>
      </c>
      <c r="R105" t="s">
        <v>188</v>
      </c>
      <c r="S105" t="s">
        <v>189</v>
      </c>
      <c r="V105">
        <v>2017</v>
      </c>
      <c r="W105">
        <v>1603</v>
      </c>
      <c r="Z105">
        <v>16753</v>
      </c>
      <c r="AA105" t="s">
        <v>92</v>
      </c>
      <c r="AB105">
        <v>286</v>
      </c>
      <c r="AC105">
        <v>0</v>
      </c>
      <c r="AF105">
        <v>13932</v>
      </c>
      <c r="AG105" t="s">
        <v>92</v>
      </c>
      <c r="AH105" t="s">
        <v>92</v>
      </c>
      <c r="AI105">
        <v>572</v>
      </c>
      <c r="AJ105" t="s">
        <v>92</v>
      </c>
      <c r="AL105">
        <v>286</v>
      </c>
      <c r="AM105" t="s">
        <v>51</v>
      </c>
      <c r="AN105">
        <f t="shared" si="2"/>
        <v>32</v>
      </c>
      <c r="AO105" s="5">
        <f t="shared" si="3"/>
        <v>9152</v>
      </c>
    </row>
    <row r="106" spans="1:41" ht="12.75">
      <c r="A106">
        <v>1030102007</v>
      </c>
      <c r="B106" t="s">
        <v>398</v>
      </c>
      <c r="E106">
        <v>1</v>
      </c>
      <c r="F106" t="s">
        <v>397</v>
      </c>
      <c r="G106" t="s">
        <v>149</v>
      </c>
      <c r="H106">
        <v>97.6</v>
      </c>
      <c r="I106">
        <v>97.6</v>
      </c>
      <c r="J106">
        <v>55488</v>
      </c>
      <c r="K106" t="s">
        <v>150</v>
      </c>
      <c r="L106">
        <v>4544</v>
      </c>
      <c r="M106" t="s">
        <v>142</v>
      </c>
      <c r="N106" t="s">
        <v>45</v>
      </c>
      <c r="O106" t="s">
        <v>149</v>
      </c>
      <c r="P106">
        <v>28926</v>
      </c>
      <c r="Q106" t="s">
        <v>383</v>
      </c>
      <c r="R106" t="s">
        <v>384</v>
      </c>
      <c r="S106" t="s">
        <v>384</v>
      </c>
      <c r="T106" t="s">
        <v>399</v>
      </c>
      <c r="V106">
        <v>2017</v>
      </c>
      <c r="W106">
        <v>1896</v>
      </c>
      <c r="Z106">
        <v>16541</v>
      </c>
      <c r="AA106" t="s">
        <v>50</v>
      </c>
      <c r="AB106">
        <v>80</v>
      </c>
      <c r="AC106">
        <v>17.6</v>
      </c>
      <c r="AF106">
        <v>13744</v>
      </c>
      <c r="AG106" t="s">
        <v>50</v>
      </c>
      <c r="AH106" t="s">
        <v>50</v>
      </c>
      <c r="AI106">
        <v>97.6</v>
      </c>
      <c r="AJ106" t="s">
        <v>50</v>
      </c>
      <c r="AL106">
        <v>80</v>
      </c>
      <c r="AM106" t="s">
        <v>51</v>
      </c>
      <c r="AN106">
        <f t="shared" si="2"/>
        <v>41</v>
      </c>
      <c r="AO106" s="5">
        <f t="shared" si="3"/>
        <v>3280</v>
      </c>
    </row>
    <row r="107" spans="1:41" ht="12.75">
      <c r="A107">
        <v>1030299999</v>
      </c>
      <c r="B107" t="s">
        <v>263</v>
      </c>
      <c r="E107">
        <v>1</v>
      </c>
      <c r="F107" t="s">
        <v>400</v>
      </c>
      <c r="G107" t="s">
        <v>401</v>
      </c>
      <c r="H107">
        <v>145</v>
      </c>
      <c r="I107">
        <v>145</v>
      </c>
      <c r="J107">
        <v>28972</v>
      </c>
      <c r="K107" t="s">
        <v>401</v>
      </c>
      <c r="L107">
        <v>2244</v>
      </c>
      <c r="M107" t="s">
        <v>402</v>
      </c>
      <c r="N107" t="s">
        <v>45</v>
      </c>
      <c r="O107" t="s">
        <v>401</v>
      </c>
      <c r="P107">
        <v>10646</v>
      </c>
      <c r="Q107" t="s">
        <v>403</v>
      </c>
      <c r="R107" t="s">
        <v>404</v>
      </c>
      <c r="S107" t="s">
        <v>404</v>
      </c>
      <c r="T107" t="s">
        <v>405</v>
      </c>
      <c r="V107">
        <v>2017</v>
      </c>
      <c r="W107">
        <v>1298</v>
      </c>
      <c r="Z107">
        <v>10411</v>
      </c>
      <c r="AA107" t="s">
        <v>406</v>
      </c>
      <c r="AB107">
        <v>118.85</v>
      </c>
      <c r="AC107">
        <v>26.15</v>
      </c>
      <c r="AF107">
        <v>8639</v>
      </c>
      <c r="AG107" t="s">
        <v>406</v>
      </c>
      <c r="AH107" t="s">
        <v>55</v>
      </c>
      <c r="AI107">
        <v>145</v>
      </c>
      <c r="AJ107" t="s">
        <v>406</v>
      </c>
      <c r="AL107">
        <v>118.85</v>
      </c>
      <c r="AM107" t="s">
        <v>51</v>
      </c>
      <c r="AN107">
        <f t="shared" si="2"/>
        <v>73</v>
      </c>
      <c r="AO107" s="5">
        <f t="shared" si="3"/>
        <v>8676.05</v>
      </c>
    </row>
    <row r="108" spans="1:41" ht="12.75">
      <c r="A108">
        <v>2020109003</v>
      </c>
      <c r="B108" t="s">
        <v>101</v>
      </c>
      <c r="E108">
        <v>1</v>
      </c>
      <c r="F108" t="s">
        <v>407</v>
      </c>
      <c r="G108" t="s">
        <v>408</v>
      </c>
      <c r="H108">
        <v>4364.49</v>
      </c>
      <c r="I108">
        <v>4364.49</v>
      </c>
      <c r="J108">
        <v>27121</v>
      </c>
      <c r="K108" t="s">
        <v>408</v>
      </c>
      <c r="L108">
        <v>2245</v>
      </c>
      <c r="M108" t="s">
        <v>402</v>
      </c>
      <c r="N108" t="s">
        <v>45</v>
      </c>
      <c r="O108" t="s">
        <v>408</v>
      </c>
      <c r="P108">
        <v>8532</v>
      </c>
      <c r="Q108" t="s">
        <v>409</v>
      </c>
      <c r="R108" t="s">
        <v>410</v>
      </c>
      <c r="S108" t="s">
        <v>411</v>
      </c>
      <c r="T108" t="s">
        <v>412</v>
      </c>
      <c r="U108" t="s">
        <v>413</v>
      </c>
      <c r="V108">
        <v>2017</v>
      </c>
      <c r="W108">
        <v>826</v>
      </c>
      <c r="Z108">
        <v>15184</v>
      </c>
      <c r="AA108" t="s">
        <v>250</v>
      </c>
      <c r="AB108">
        <v>1119.51</v>
      </c>
      <c r="AF108">
        <v>12589</v>
      </c>
      <c r="AG108" t="s">
        <v>250</v>
      </c>
      <c r="AH108" t="s">
        <v>250</v>
      </c>
      <c r="AI108">
        <v>1119.51</v>
      </c>
      <c r="AJ108" t="s">
        <v>250</v>
      </c>
      <c r="AL108">
        <v>1119.51</v>
      </c>
      <c r="AN108">
        <f t="shared" si="2"/>
        <v>172</v>
      </c>
      <c r="AO108" s="5">
        <f t="shared" si="3"/>
        <v>192555.72</v>
      </c>
    </row>
    <row r="109" spans="1:41" ht="12.75">
      <c r="A109">
        <v>1010102999</v>
      </c>
      <c r="B109" t="s">
        <v>85</v>
      </c>
      <c r="E109">
        <v>1</v>
      </c>
      <c r="F109" t="s">
        <v>414</v>
      </c>
      <c r="G109" t="s">
        <v>54</v>
      </c>
      <c r="H109">
        <v>180</v>
      </c>
      <c r="I109">
        <v>180</v>
      </c>
      <c r="J109">
        <v>54047</v>
      </c>
      <c r="K109" t="s">
        <v>136</v>
      </c>
      <c r="L109">
        <v>4543</v>
      </c>
      <c r="M109" t="s">
        <v>150</v>
      </c>
      <c r="N109" t="s">
        <v>45</v>
      </c>
      <c r="O109" t="s">
        <v>44</v>
      </c>
      <c r="P109">
        <v>9139</v>
      </c>
      <c r="Q109" t="s">
        <v>415</v>
      </c>
      <c r="R109" t="s">
        <v>416</v>
      </c>
      <c r="S109" t="s">
        <v>416</v>
      </c>
      <c r="V109">
        <v>2017</v>
      </c>
      <c r="W109">
        <v>2011</v>
      </c>
      <c r="Z109">
        <v>15191</v>
      </c>
      <c r="AA109" t="s">
        <v>250</v>
      </c>
      <c r="AB109">
        <v>180</v>
      </c>
      <c r="AF109">
        <v>12595</v>
      </c>
      <c r="AG109" t="s">
        <v>250</v>
      </c>
      <c r="AH109" t="s">
        <v>43</v>
      </c>
      <c r="AI109">
        <v>180</v>
      </c>
      <c r="AJ109" t="s">
        <v>43</v>
      </c>
      <c r="AL109">
        <v>180</v>
      </c>
      <c r="AN109">
        <f t="shared" si="2"/>
        <v>-5</v>
      </c>
      <c r="AO109" s="5">
        <f t="shared" si="3"/>
        <v>-900</v>
      </c>
    </row>
    <row r="110" spans="1:41" ht="12.75">
      <c r="A110">
        <v>1030299999</v>
      </c>
      <c r="B110" t="s">
        <v>263</v>
      </c>
      <c r="E110">
        <v>1</v>
      </c>
      <c r="F110" t="s">
        <v>417</v>
      </c>
      <c r="G110" t="s">
        <v>313</v>
      </c>
      <c r="H110">
        <v>2544.99</v>
      </c>
      <c r="I110">
        <v>2544.99</v>
      </c>
      <c r="J110">
        <v>37699</v>
      </c>
      <c r="K110" t="s">
        <v>292</v>
      </c>
      <c r="L110">
        <v>4039</v>
      </c>
      <c r="M110" t="s">
        <v>133</v>
      </c>
      <c r="N110" t="s">
        <v>45</v>
      </c>
      <c r="O110" t="s">
        <v>208</v>
      </c>
      <c r="P110">
        <v>30530</v>
      </c>
      <c r="Q110" t="s">
        <v>418</v>
      </c>
      <c r="R110" t="s">
        <v>419</v>
      </c>
      <c r="S110" t="s">
        <v>419</v>
      </c>
      <c r="T110" t="s">
        <v>420</v>
      </c>
      <c r="V110">
        <v>2017</v>
      </c>
      <c r="W110">
        <v>26</v>
      </c>
      <c r="Z110">
        <v>13184</v>
      </c>
      <c r="AA110" t="s">
        <v>133</v>
      </c>
      <c r="AB110">
        <v>2086.06</v>
      </c>
      <c r="AC110">
        <v>458.93</v>
      </c>
      <c r="AF110">
        <v>10877</v>
      </c>
      <c r="AG110" t="s">
        <v>133</v>
      </c>
      <c r="AH110" t="s">
        <v>81</v>
      </c>
      <c r="AI110">
        <v>2544.99</v>
      </c>
      <c r="AJ110" t="s">
        <v>81</v>
      </c>
      <c r="AL110">
        <v>2086.06</v>
      </c>
      <c r="AM110" t="s">
        <v>51</v>
      </c>
      <c r="AN110">
        <f t="shared" si="2"/>
        <v>44</v>
      </c>
      <c r="AO110" s="5">
        <f t="shared" si="3"/>
        <v>91786.64</v>
      </c>
    </row>
    <row r="111" spans="1:41" ht="12.75">
      <c r="A111">
        <v>1030299999</v>
      </c>
      <c r="B111" t="s">
        <v>263</v>
      </c>
      <c r="E111">
        <v>1</v>
      </c>
      <c r="F111" t="s">
        <v>421</v>
      </c>
      <c r="G111" t="s">
        <v>312</v>
      </c>
      <c r="H111">
        <v>165.92</v>
      </c>
      <c r="I111">
        <v>165.92</v>
      </c>
      <c r="J111">
        <v>35889</v>
      </c>
      <c r="K111" t="s">
        <v>312</v>
      </c>
      <c r="L111">
        <v>3677</v>
      </c>
      <c r="M111" t="s">
        <v>197</v>
      </c>
      <c r="N111" t="s">
        <v>45</v>
      </c>
      <c r="O111" t="s">
        <v>422</v>
      </c>
      <c r="P111">
        <v>9957</v>
      </c>
      <c r="Q111" t="s">
        <v>423</v>
      </c>
      <c r="R111" t="s">
        <v>424</v>
      </c>
      <c r="S111" t="s">
        <v>425</v>
      </c>
      <c r="T111" t="s">
        <v>426</v>
      </c>
      <c r="V111">
        <v>2017</v>
      </c>
      <c r="W111">
        <v>1451</v>
      </c>
      <c r="Z111">
        <v>14483</v>
      </c>
      <c r="AA111" t="s">
        <v>136</v>
      </c>
      <c r="AB111">
        <v>136</v>
      </c>
      <c r="AC111">
        <v>29.92</v>
      </c>
      <c r="AF111">
        <v>11969</v>
      </c>
      <c r="AG111" t="s">
        <v>136</v>
      </c>
      <c r="AH111" t="s">
        <v>136</v>
      </c>
      <c r="AI111">
        <v>165.92</v>
      </c>
      <c r="AJ111" t="s">
        <v>136</v>
      </c>
      <c r="AL111">
        <v>136</v>
      </c>
      <c r="AM111" t="s">
        <v>51</v>
      </c>
      <c r="AN111">
        <f t="shared" si="2"/>
        <v>80</v>
      </c>
      <c r="AO111" s="5">
        <f t="shared" si="3"/>
        <v>10880</v>
      </c>
    </row>
    <row r="112" spans="1:41" ht="12.75">
      <c r="A112">
        <v>1030102001</v>
      </c>
      <c r="B112" t="s">
        <v>427</v>
      </c>
      <c r="E112">
        <v>1</v>
      </c>
      <c r="F112" t="s">
        <v>428</v>
      </c>
      <c r="G112" t="s">
        <v>429</v>
      </c>
      <c r="H112">
        <v>170.8</v>
      </c>
      <c r="I112">
        <v>170.8</v>
      </c>
      <c r="L112">
        <v>7410</v>
      </c>
      <c r="M112" t="s">
        <v>429</v>
      </c>
      <c r="N112" t="s">
        <v>251</v>
      </c>
      <c r="O112" s="4">
        <v>42744</v>
      </c>
      <c r="P112">
        <v>28926</v>
      </c>
      <c r="Q112" t="s">
        <v>383</v>
      </c>
      <c r="R112" t="s">
        <v>384</v>
      </c>
      <c r="S112" t="s">
        <v>384</v>
      </c>
      <c r="V112">
        <v>2016</v>
      </c>
      <c r="W112">
        <v>2041</v>
      </c>
      <c r="Z112">
        <v>12783</v>
      </c>
      <c r="AA112" t="s">
        <v>155</v>
      </c>
      <c r="AB112">
        <v>140</v>
      </c>
      <c r="AC112">
        <v>30.8</v>
      </c>
      <c r="AF112">
        <v>10537</v>
      </c>
      <c r="AG112" t="s">
        <v>155</v>
      </c>
      <c r="AH112" t="s">
        <v>266</v>
      </c>
      <c r="AI112">
        <v>170.8</v>
      </c>
      <c r="AJ112" t="s">
        <v>266</v>
      </c>
      <c r="AL112">
        <v>140</v>
      </c>
      <c r="AM112" t="s">
        <v>51</v>
      </c>
      <c r="AN112">
        <f t="shared" si="2"/>
        <v>270</v>
      </c>
      <c r="AO112" s="5">
        <f t="shared" si="3"/>
        <v>37800</v>
      </c>
    </row>
    <row r="113" spans="1:41" ht="12.75">
      <c r="A113">
        <v>1030215999</v>
      </c>
      <c r="B113" t="s">
        <v>134</v>
      </c>
      <c r="E113">
        <v>1</v>
      </c>
      <c r="F113" t="s">
        <v>430</v>
      </c>
      <c r="G113" t="s">
        <v>323</v>
      </c>
      <c r="H113">
        <v>5845.84</v>
      </c>
      <c r="I113">
        <v>5845.84</v>
      </c>
      <c r="J113">
        <v>42438</v>
      </c>
      <c r="K113" t="s">
        <v>323</v>
      </c>
      <c r="L113">
        <v>3359</v>
      </c>
      <c r="M113" t="s">
        <v>166</v>
      </c>
      <c r="N113" t="s">
        <v>45</v>
      </c>
      <c r="O113" t="s">
        <v>72</v>
      </c>
      <c r="P113">
        <v>30924</v>
      </c>
      <c r="Q113" t="s">
        <v>138</v>
      </c>
      <c r="R113" t="s">
        <v>139</v>
      </c>
      <c r="S113" t="s">
        <v>140</v>
      </c>
      <c r="T113" t="s">
        <v>141</v>
      </c>
      <c r="V113">
        <v>2017</v>
      </c>
      <c r="W113">
        <v>552</v>
      </c>
      <c r="Z113">
        <v>12866</v>
      </c>
      <c r="AA113" t="s">
        <v>266</v>
      </c>
      <c r="AB113">
        <v>5845.84</v>
      </c>
      <c r="AF113">
        <v>10609</v>
      </c>
      <c r="AG113" t="s">
        <v>266</v>
      </c>
      <c r="AH113" t="s">
        <v>266</v>
      </c>
      <c r="AI113">
        <v>5845.84</v>
      </c>
      <c r="AJ113" t="s">
        <v>266</v>
      </c>
      <c r="AL113">
        <v>5845.84</v>
      </c>
      <c r="AN113">
        <f t="shared" si="2"/>
        <v>2</v>
      </c>
      <c r="AO113" s="5">
        <f t="shared" si="3"/>
        <v>11691.68</v>
      </c>
    </row>
    <row r="114" spans="1:41" ht="12.75">
      <c r="A114">
        <v>2020103999</v>
      </c>
      <c r="B114" t="s">
        <v>336</v>
      </c>
      <c r="E114">
        <v>1</v>
      </c>
      <c r="F114" t="s">
        <v>430</v>
      </c>
      <c r="G114" t="s">
        <v>124</v>
      </c>
      <c r="H114">
        <v>2664.48</v>
      </c>
      <c r="I114">
        <v>2664.48</v>
      </c>
      <c r="J114">
        <v>46457</v>
      </c>
      <c r="K114" t="s">
        <v>124</v>
      </c>
      <c r="L114">
        <v>3683</v>
      </c>
      <c r="M114" t="s">
        <v>431</v>
      </c>
      <c r="N114" t="s">
        <v>45</v>
      </c>
      <c r="O114" t="s">
        <v>42</v>
      </c>
      <c r="P114">
        <v>20576</v>
      </c>
      <c r="Q114" t="s">
        <v>432</v>
      </c>
      <c r="R114" t="s">
        <v>433</v>
      </c>
      <c r="S114" t="s">
        <v>434</v>
      </c>
      <c r="V114">
        <v>2016</v>
      </c>
      <c r="W114">
        <v>1392</v>
      </c>
      <c r="X114">
        <v>2016</v>
      </c>
      <c r="Y114">
        <v>12422</v>
      </c>
      <c r="Z114">
        <v>12849</v>
      </c>
      <c r="AA114" t="s">
        <v>266</v>
      </c>
      <c r="AB114">
        <v>2184</v>
      </c>
      <c r="AC114">
        <v>480.48</v>
      </c>
      <c r="AF114">
        <v>10596</v>
      </c>
      <c r="AG114" t="s">
        <v>266</v>
      </c>
      <c r="AH114" t="s">
        <v>266</v>
      </c>
      <c r="AI114">
        <v>2664.48</v>
      </c>
      <c r="AJ114" t="s">
        <v>266</v>
      </c>
      <c r="AL114">
        <v>2184</v>
      </c>
      <c r="AM114" t="s">
        <v>51</v>
      </c>
      <c r="AN114">
        <f t="shared" si="2"/>
        <v>-21</v>
      </c>
      <c r="AO114" s="5">
        <f t="shared" si="3"/>
        <v>-45864</v>
      </c>
    </row>
    <row r="115" spans="1:41" ht="12.75">
      <c r="A115">
        <v>1030299999</v>
      </c>
      <c r="B115" t="s">
        <v>263</v>
      </c>
      <c r="E115">
        <v>1</v>
      </c>
      <c r="F115" t="s">
        <v>435</v>
      </c>
      <c r="G115" t="s">
        <v>208</v>
      </c>
      <c r="H115">
        <v>1272.5</v>
      </c>
      <c r="I115">
        <v>1272.5</v>
      </c>
      <c r="J115">
        <v>41863</v>
      </c>
      <c r="K115" t="s">
        <v>208</v>
      </c>
      <c r="L115">
        <v>3485</v>
      </c>
      <c r="M115" t="s">
        <v>130</v>
      </c>
      <c r="N115" t="s">
        <v>45</v>
      </c>
      <c r="O115" t="s">
        <v>125</v>
      </c>
      <c r="P115">
        <v>7021</v>
      </c>
      <c r="Q115" t="s">
        <v>146</v>
      </c>
      <c r="R115" t="s">
        <v>147</v>
      </c>
      <c r="S115" t="s">
        <v>147</v>
      </c>
      <c r="V115">
        <v>2017</v>
      </c>
      <c r="W115">
        <v>395</v>
      </c>
      <c r="Z115">
        <v>13300</v>
      </c>
      <c r="AA115" t="s">
        <v>100</v>
      </c>
      <c r="AB115">
        <v>1211.9</v>
      </c>
      <c r="AC115">
        <v>60.6</v>
      </c>
      <c r="AF115">
        <v>10975</v>
      </c>
      <c r="AG115" t="s">
        <v>100</v>
      </c>
      <c r="AH115" t="s">
        <v>100</v>
      </c>
      <c r="AI115">
        <v>1380.8</v>
      </c>
      <c r="AJ115" t="s">
        <v>100</v>
      </c>
      <c r="AL115">
        <v>1211.9</v>
      </c>
      <c r="AM115" t="s">
        <v>51</v>
      </c>
      <c r="AN115">
        <f t="shared" si="2"/>
        <v>17</v>
      </c>
      <c r="AO115" s="5">
        <f t="shared" si="3"/>
        <v>20602.300000000003</v>
      </c>
    </row>
    <row r="116" spans="1:41" ht="12.75">
      <c r="A116">
        <v>1030215009</v>
      </c>
      <c r="B116" t="s">
        <v>143</v>
      </c>
      <c r="E116">
        <v>1</v>
      </c>
      <c r="F116" t="s">
        <v>436</v>
      </c>
      <c r="G116" t="s">
        <v>437</v>
      </c>
      <c r="H116">
        <v>14105.96</v>
      </c>
      <c r="I116">
        <v>14105.96</v>
      </c>
      <c r="J116">
        <v>43456</v>
      </c>
      <c r="K116" t="s">
        <v>167</v>
      </c>
      <c r="L116">
        <v>3471</v>
      </c>
      <c r="M116" t="s">
        <v>116</v>
      </c>
      <c r="N116" t="s">
        <v>45</v>
      </c>
      <c r="O116" t="s">
        <v>314</v>
      </c>
      <c r="P116">
        <v>7021</v>
      </c>
      <c r="Q116" t="s">
        <v>146</v>
      </c>
      <c r="R116" t="s">
        <v>147</v>
      </c>
      <c r="S116" t="s">
        <v>147</v>
      </c>
      <c r="V116">
        <v>2017</v>
      </c>
      <c r="W116">
        <v>307</v>
      </c>
      <c r="Z116">
        <v>13296</v>
      </c>
      <c r="AA116" t="s">
        <v>100</v>
      </c>
      <c r="AB116">
        <v>13434.25</v>
      </c>
      <c r="AC116">
        <v>671.71</v>
      </c>
      <c r="AF116">
        <v>10973</v>
      </c>
      <c r="AG116" t="s">
        <v>100</v>
      </c>
      <c r="AH116" t="s">
        <v>100</v>
      </c>
      <c r="AI116">
        <v>14105.96</v>
      </c>
      <c r="AJ116" t="s">
        <v>100</v>
      </c>
      <c r="AL116">
        <v>13434.25</v>
      </c>
      <c r="AM116" t="s">
        <v>51</v>
      </c>
      <c r="AN116">
        <f t="shared" si="2"/>
        <v>8</v>
      </c>
      <c r="AO116" s="5">
        <f t="shared" si="3"/>
        <v>107474</v>
      </c>
    </row>
    <row r="117" spans="1:41" ht="12.75">
      <c r="A117">
        <v>1030299999</v>
      </c>
      <c r="B117" t="s">
        <v>263</v>
      </c>
      <c r="E117">
        <v>1</v>
      </c>
      <c r="F117" t="s">
        <v>438</v>
      </c>
      <c r="G117" t="s">
        <v>437</v>
      </c>
      <c r="H117">
        <v>6206.2</v>
      </c>
      <c r="I117">
        <v>6206.2</v>
      </c>
      <c r="J117">
        <v>43458</v>
      </c>
      <c r="K117" t="s">
        <v>167</v>
      </c>
      <c r="L117">
        <v>3472</v>
      </c>
      <c r="M117" t="s">
        <v>116</v>
      </c>
      <c r="N117" t="s">
        <v>45</v>
      </c>
      <c r="O117" t="s">
        <v>314</v>
      </c>
      <c r="P117">
        <v>7021</v>
      </c>
      <c r="Q117" t="s">
        <v>146</v>
      </c>
      <c r="R117" t="s">
        <v>147</v>
      </c>
      <c r="S117" t="s">
        <v>147</v>
      </c>
      <c r="V117">
        <v>2017</v>
      </c>
      <c r="W117">
        <v>308</v>
      </c>
      <c r="Z117">
        <v>13304</v>
      </c>
      <c r="AA117" t="s">
        <v>100</v>
      </c>
      <c r="AB117">
        <v>5642</v>
      </c>
      <c r="AC117">
        <v>564.2</v>
      </c>
      <c r="AF117">
        <v>10977</v>
      </c>
      <c r="AG117" t="s">
        <v>100</v>
      </c>
      <c r="AH117" t="s">
        <v>100</v>
      </c>
      <c r="AI117">
        <v>6206.2</v>
      </c>
      <c r="AJ117" t="s">
        <v>100</v>
      </c>
      <c r="AL117">
        <v>5642</v>
      </c>
      <c r="AM117" t="s">
        <v>51</v>
      </c>
      <c r="AN117">
        <f t="shared" si="2"/>
        <v>8</v>
      </c>
      <c r="AO117" s="5">
        <f t="shared" si="3"/>
        <v>45136</v>
      </c>
    </row>
    <row r="118" spans="1:41" ht="12.75">
      <c r="A118">
        <v>1030215999</v>
      </c>
      <c r="B118" t="s">
        <v>134</v>
      </c>
      <c r="E118">
        <v>1</v>
      </c>
      <c r="F118" t="s">
        <v>439</v>
      </c>
      <c r="G118" t="s">
        <v>154</v>
      </c>
      <c r="H118">
        <v>5845.84</v>
      </c>
      <c r="I118">
        <v>5845.84</v>
      </c>
      <c r="J118">
        <v>47019</v>
      </c>
      <c r="K118" t="s">
        <v>154</v>
      </c>
      <c r="L118">
        <v>3725</v>
      </c>
      <c r="M118" t="s">
        <v>265</v>
      </c>
      <c r="N118" t="s">
        <v>45</v>
      </c>
      <c r="O118" t="s">
        <v>280</v>
      </c>
      <c r="P118">
        <v>30924</v>
      </c>
      <c r="Q118" t="s">
        <v>138</v>
      </c>
      <c r="R118" t="s">
        <v>139</v>
      </c>
      <c r="S118" t="s">
        <v>140</v>
      </c>
      <c r="T118" t="s">
        <v>141</v>
      </c>
      <c r="V118">
        <v>2017</v>
      </c>
      <c r="W118">
        <v>552</v>
      </c>
      <c r="Z118">
        <v>13620</v>
      </c>
      <c r="AA118" t="s">
        <v>126</v>
      </c>
      <c r="AB118">
        <v>5845.84</v>
      </c>
      <c r="AF118">
        <v>11249</v>
      </c>
      <c r="AG118" t="s">
        <v>126</v>
      </c>
      <c r="AH118" t="s">
        <v>126</v>
      </c>
      <c r="AI118">
        <v>5845.84</v>
      </c>
      <c r="AJ118" t="s">
        <v>126</v>
      </c>
      <c r="AL118">
        <v>5845.84</v>
      </c>
      <c r="AN118">
        <f t="shared" si="2"/>
        <v>-12</v>
      </c>
      <c r="AO118" s="5">
        <f t="shared" si="3"/>
        <v>-70150.08</v>
      </c>
    </row>
    <row r="119" spans="1:41" ht="12.75">
      <c r="A119">
        <v>1030299999</v>
      </c>
      <c r="B119" t="s">
        <v>263</v>
      </c>
      <c r="E119">
        <v>1</v>
      </c>
      <c r="F119" t="s">
        <v>440</v>
      </c>
      <c r="G119" t="s">
        <v>116</v>
      </c>
      <c r="H119">
        <v>108.3</v>
      </c>
      <c r="I119">
        <v>108.3</v>
      </c>
      <c r="J119">
        <v>43670</v>
      </c>
      <c r="K119" t="s">
        <v>116</v>
      </c>
      <c r="L119">
        <v>3484</v>
      </c>
      <c r="M119" t="s">
        <v>130</v>
      </c>
      <c r="N119" t="s">
        <v>45</v>
      </c>
      <c r="O119" t="s">
        <v>190</v>
      </c>
      <c r="P119">
        <v>7021</v>
      </c>
      <c r="Q119" t="s">
        <v>146</v>
      </c>
      <c r="R119" t="s">
        <v>147</v>
      </c>
      <c r="S119" t="s">
        <v>147</v>
      </c>
      <c r="V119">
        <v>2017</v>
      </c>
      <c r="W119">
        <v>395</v>
      </c>
      <c r="Z119">
        <v>13299</v>
      </c>
      <c r="AA119" t="s">
        <v>100</v>
      </c>
      <c r="AB119">
        <v>103.14</v>
      </c>
      <c r="AC119">
        <v>5.16</v>
      </c>
      <c r="AF119">
        <v>10975</v>
      </c>
      <c r="AG119" t="s">
        <v>100</v>
      </c>
      <c r="AH119" t="s">
        <v>100</v>
      </c>
      <c r="AI119">
        <v>1380.8</v>
      </c>
      <c r="AJ119" t="s">
        <v>100</v>
      </c>
      <c r="AL119">
        <v>103.14</v>
      </c>
      <c r="AM119" t="s">
        <v>51</v>
      </c>
      <c r="AN119">
        <f t="shared" si="2"/>
        <v>5</v>
      </c>
      <c r="AO119" s="5">
        <f t="shared" si="3"/>
        <v>515.7</v>
      </c>
    </row>
    <row r="120" spans="1:41" ht="12.75">
      <c r="A120">
        <v>1030215009</v>
      </c>
      <c r="B120" t="s">
        <v>143</v>
      </c>
      <c r="E120">
        <v>1</v>
      </c>
      <c r="F120" t="s">
        <v>441</v>
      </c>
      <c r="G120" t="s">
        <v>72</v>
      </c>
      <c r="H120">
        <v>13678.34</v>
      </c>
      <c r="I120">
        <v>13678.34</v>
      </c>
      <c r="J120">
        <v>47562</v>
      </c>
      <c r="K120" t="s">
        <v>72</v>
      </c>
      <c r="L120">
        <v>3875</v>
      </c>
      <c r="M120" t="s">
        <v>266</v>
      </c>
      <c r="N120" t="s">
        <v>45</v>
      </c>
      <c r="O120" t="s">
        <v>159</v>
      </c>
      <c r="P120">
        <v>7021</v>
      </c>
      <c r="Q120" t="s">
        <v>146</v>
      </c>
      <c r="R120" t="s">
        <v>147</v>
      </c>
      <c r="S120" t="s">
        <v>147</v>
      </c>
      <c r="V120">
        <v>2017</v>
      </c>
      <c r="W120">
        <v>307</v>
      </c>
      <c r="Z120">
        <v>13606</v>
      </c>
      <c r="AA120" t="s">
        <v>126</v>
      </c>
      <c r="AB120">
        <v>13026.99</v>
      </c>
      <c r="AC120">
        <v>651.35</v>
      </c>
      <c r="AF120">
        <v>11237</v>
      </c>
      <c r="AG120" t="s">
        <v>126</v>
      </c>
      <c r="AH120" t="s">
        <v>126</v>
      </c>
      <c r="AI120">
        <v>13678.34</v>
      </c>
      <c r="AJ120" t="s">
        <v>126</v>
      </c>
      <c r="AL120">
        <v>13026.99</v>
      </c>
      <c r="AM120" t="s">
        <v>51</v>
      </c>
      <c r="AN120">
        <f t="shared" si="2"/>
        <v>-14</v>
      </c>
      <c r="AO120" s="5">
        <f t="shared" si="3"/>
        <v>-182377.86</v>
      </c>
    </row>
    <row r="121" spans="1:41" ht="12.75">
      <c r="A121">
        <v>1030299999</v>
      </c>
      <c r="B121" t="s">
        <v>263</v>
      </c>
      <c r="E121">
        <v>1</v>
      </c>
      <c r="F121" t="s">
        <v>442</v>
      </c>
      <c r="G121" t="s">
        <v>72</v>
      </c>
      <c r="H121">
        <v>6206.2</v>
      </c>
      <c r="I121">
        <v>6206.2</v>
      </c>
      <c r="J121">
        <v>47561</v>
      </c>
      <c r="K121" t="s">
        <v>72</v>
      </c>
      <c r="L121">
        <v>3874</v>
      </c>
      <c r="M121" t="s">
        <v>266</v>
      </c>
      <c r="N121" t="s">
        <v>45</v>
      </c>
      <c r="O121" t="s">
        <v>159</v>
      </c>
      <c r="P121">
        <v>7021</v>
      </c>
      <c r="Q121" t="s">
        <v>146</v>
      </c>
      <c r="R121" t="s">
        <v>147</v>
      </c>
      <c r="S121" t="s">
        <v>147</v>
      </c>
      <c r="V121">
        <v>2017</v>
      </c>
      <c r="W121">
        <v>308</v>
      </c>
      <c r="Z121">
        <v>16826</v>
      </c>
      <c r="AA121" t="s">
        <v>239</v>
      </c>
      <c r="AB121">
        <v>5642</v>
      </c>
      <c r="AC121">
        <v>564.2</v>
      </c>
      <c r="AF121">
        <v>14001</v>
      </c>
      <c r="AG121" t="s">
        <v>239</v>
      </c>
      <c r="AH121" t="s">
        <v>239</v>
      </c>
      <c r="AI121">
        <v>6206.2</v>
      </c>
      <c r="AJ121" t="s">
        <v>239</v>
      </c>
      <c r="AL121">
        <v>5642</v>
      </c>
      <c r="AM121" t="s">
        <v>51</v>
      </c>
      <c r="AN121">
        <f t="shared" si="2"/>
        <v>40</v>
      </c>
      <c r="AO121" s="5">
        <f t="shared" si="3"/>
        <v>225680</v>
      </c>
    </row>
    <row r="122" spans="1:41" ht="12.75">
      <c r="A122">
        <v>1030211006</v>
      </c>
      <c r="B122" t="s">
        <v>443</v>
      </c>
      <c r="E122">
        <v>1</v>
      </c>
      <c r="F122" t="s">
        <v>444</v>
      </c>
      <c r="G122" t="s">
        <v>265</v>
      </c>
      <c r="H122">
        <v>4266.75</v>
      </c>
      <c r="I122">
        <v>4266.75</v>
      </c>
      <c r="J122">
        <v>47502</v>
      </c>
      <c r="K122" t="s">
        <v>265</v>
      </c>
      <c r="L122">
        <v>3878</v>
      </c>
      <c r="M122" t="s">
        <v>266</v>
      </c>
      <c r="N122" t="s">
        <v>45</v>
      </c>
      <c r="O122" t="s">
        <v>152</v>
      </c>
      <c r="P122">
        <v>2329</v>
      </c>
      <c r="Q122" t="s">
        <v>445</v>
      </c>
      <c r="R122" t="s">
        <v>446</v>
      </c>
      <c r="S122" t="s">
        <v>447</v>
      </c>
      <c r="V122">
        <v>2017</v>
      </c>
      <c r="W122">
        <v>87</v>
      </c>
      <c r="Z122">
        <v>13616</v>
      </c>
      <c r="AA122" t="s">
        <v>126</v>
      </c>
      <c r="AB122">
        <v>4266.75</v>
      </c>
      <c r="AF122">
        <v>11245</v>
      </c>
      <c r="AG122" t="s">
        <v>126</v>
      </c>
      <c r="AH122" t="s">
        <v>126</v>
      </c>
      <c r="AI122">
        <v>4266.75</v>
      </c>
      <c r="AJ122" t="s">
        <v>126</v>
      </c>
      <c r="AL122">
        <v>4266.75</v>
      </c>
      <c r="AN122">
        <f t="shared" si="2"/>
        <v>-13</v>
      </c>
      <c r="AO122" s="5">
        <f t="shared" si="3"/>
        <v>-55467.75</v>
      </c>
    </row>
    <row r="123" spans="1:41" ht="12.75">
      <c r="A123">
        <v>1030102002</v>
      </c>
      <c r="B123" t="s">
        <v>448</v>
      </c>
      <c r="E123">
        <v>1</v>
      </c>
      <c r="F123" t="s">
        <v>449</v>
      </c>
      <c r="G123" t="s">
        <v>313</v>
      </c>
      <c r="H123">
        <v>3297.21</v>
      </c>
      <c r="I123">
        <v>3297.21</v>
      </c>
      <c r="J123">
        <v>38536</v>
      </c>
      <c r="K123" t="s">
        <v>115</v>
      </c>
      <c r="L123">
        <v>3017</v>
      </c>
      <c r="M123" t="s">
        <v>450</v>
      </c>
      <c r="N123" t="s">
        <v>45</v>
      </c>
      <c r="O123" t="s">
        <v>67</v>
      </c>
      <c r="P123">
        <v>31229</v>
      </c>
      <c r="Q123" t="s">
        <v>451</v>
      </c>
      <c r="R123" t="s">
        <v>452</v>
      </c>
      <c r="S123" t="s">
        <v>452</v>
      </c>
      <c r="T123" t="s">
        <v>453</v>
      </c>
      <c r="V123">
        <v>2017</v>
      </c>
      <c r="W123">
        <v>488</v>
      </c>
      <c r="Z123">
        <v>12834</v>
      </c>
      <c r="AA123" t="s">
        <v>155</v>
      </c>
      <c r="AB123">
        <v>159.16</v>
      </c>
      <c r="AC123">
        <v>35.01</v>
      </c>
      <c r="AF123">
        <v>10582</v>
      </c>
      <c r="AG123" t="s">
        <v>155</v>
      </c>
      <c r="AH123" t="s">
        <v>155</v>
      </c>
      <c r="AI123">
        <v>194.17</v>
      </c>
      <c r="AJ123" t="s">
        <v>155</v>
      </c>
      <c r="AL123">
        <v>2702.63</v>
      </c>
      <c r="AM123" t="s">
        <v>51</v>
      </c>
      <c r="AN123">
        <f t="shared" si="2"/>
        <v>17</v>
      </c>
      <c r="AO123" s="5">
        <f t="shared" si="3"/>
        <v>45944.71</v>
      </c>
    </row>
    <row r="124" spans="1:41" ht="12.75">
      <c r="A124">
        <v>1030102002</v>
      </c>
      <c r="B124" t="s">
        <v>448</v>
      </c>
      <c r="E124">
        <v>1</v>
      </c>
      <c r="F124" t="s">
        <v>449</v>
      </c>
      <c r="G124" t="s">
        <v>313</v>
      </c>
      <c r="H124">
        <v>3297.21</v>
      </c>
      <c r="I124">
        <v>3297.21</v>
      </c>
      <c r="J124">
        <v>38536</v>
      </c>
      <c r="K124" t="s">
        <v>115</v>
      </c>
      <c r="L124">
        <v>3017</v>
      </c>
      <c r="M124" t="s">
        <v>450</v>
      </c>
      <c r="N124" t="s">
        <v>45</v>
      </c>
      <c r="O124" t="s">
        <v>67</v>
      </c>
      <c r="P124">
        <v>31229</v>
      </c>
      <c r="Q124" t="s">
        <v>451</v>
      </c>
      <c r="R124" t="s">
        <v>452</v>
      </c>
      <c r="S124" t="s">
        <v>452</v>
      </c>
      <c r="T124" t="s">
        <v>453</v>
      </c>
      <c r="V124">
        <v>2017</v>
      </c>
      <c r="W124">
        <v>489</v>
      </c>
      <c r="Z124">
        <v>12835</v>
      </c>
      <c r="AA124" t="s">
        <v>155</v>
      </c>
      <c r="AB124">
        <v>1558.32</v>
      </c>
      <c r="AC124">
        <v>342.83</v>
      </c>
      <c r="AF124">
        <v>10583</v>
      </c>
      <c r="AG124" t="s">
        <v>155</v>
      </c>
      <c r="AH124" t="s">
        <v>155</v>
      </c>
      <c r="AI124">
        <v>1901.15</v>
      </c>
      <c r="AJ124" t="s">
        <v>155</v>
      </c>
      <c r="AL124">
        <v>0</v>
      </c>
      <c r="AM124" t="s">
        <v>51</v>
      </c>
      <c r="AN124">
        <f t="shared" si="2"/>
        <v>17</v>
      </c>
      <c r="AO124" s="5">
        <f t="shared" si="3"/>
        <v>0</v>
      </c>
    </row>
    <row r="125" spans="1:41" ht="12.75">
      <c r="A125">
        <v>1030102002</v>
      </c>
      <c r="B125" t="s">
        <v>448</v>
      </c>
      <c r="E125">
        <v>1</v>
      </c>
      <c r="F125" t="s">
        <v>449</v>
      </c>
      <c r="G125" t="s">
        <v>313</v>
      </c>
      <c r="H125">
        <v>3297.21</v>
      </c>
      <c r="I125">
        <v>3297.21</v>
      </c>
      <c r="J125">
        <v>38536</v>
      </c>
      <c r="K125" t="s">
        <v>115</v>
      </c>
      <c r="L125">
        <v>3017</v>
      </c>
      <c r="M125" t="s">
        <v>450</v>
      </c>
      <c r="N125" t="s">
        <v>45</v>
      </c>
      <c r="O125" t="s">
        <v>67</v>
      </c>
      <c r="P125">
        <v>31229</v>
      </c>
      <c r="Q125" t="s">
        <v>451</v>
      </c>
      <c r="R125" t="s">
        <v>452</v>
      </c>
      <c r="S125" t="s">
        <v>452</v>
      </c>
      <c r="T125" t="s">
        <v>453</v>
      </c>
      <c r="V125">
        <v>2017</v>
      </c>
      <c r="W125">
        <v>492</v>
      </c>
      <c r="Z125">
        <v>12836</v>
      </c>
      <c r="AA125" t="s">
        <v>155</v>
      </c>
      <c r="AB125">
        <v>985.16</v>
      </c>
      <c r="AC125">
        <v>216.73</v>
      </c>
      <c r="AF125">
        <v>10584</v>
      </c>
      <c r="AG125" t="s">
        <v>155</v>
      </c>
      <c r="AH125" t="s">
        <v>155</v>
      </c>
      <c r="AI125">
        <v>1201.89</v>
      </c>
      <c r="AJ125" t="s">
        <v>155</v>
      </c>
      <c r="AL125">
        <v>0</v>
      </c>
      <c r="AM125" t="s">
        <v>51</v>
      </c>
      <c r="AN125">
        <f t="shared" si="2"/>
        <v>17</v>
      </c>
      <c r="AO125" s="5">
        <f t="shared" si="3"/>
        <v>0</v>
      </c>
    </row>
    <row r="126" spans="1:41" ht="12.75">
      <c r="A126">
        <v>1030102002</v>
      </c>
      <c r="B126" t="s">
        <v>448</v>
      </c>
      <c r="E126">
        <v>1</v>
      </c>
      <c r="F126" t="s">
        <v>454</v>
      </c>
      <c r="G126" t="s">
        <v>455</v>
      </c>
      <c r="H126">
        <v>3070.31</v>
      </c>
      <c r="I126">
        <v>3070.31</v>
      </c>
      <c r="J126">
        <v>42611</v>
      </c>
      <c r="K126" t="s">
        <v>323</v>
      </c>
      <c r="L126">
        <v>3473</v>
      </c>
      <c r="M126" t="s">
        <v>116</v>
      </c>
      <c r="N126" t="s">
        <v>45</v>
      </c>
      <c r="O126" t="s">
        <v>284</v>
      </c>
      <c r="P126">
        <v>31229</v>
      </c>
      <c r="Q126" t="s">
        <v>451</v>
      </c>
      <c r="R126" t="s">
        <v>452</v>
      </c>
      <c r="S126" t="s">
        <v>452</v>
      </c>
      <c r="T126" t="s">
        <v>453</v>
      </c>
      <c r="V126">
        <v>2017</v>
      </c>
      <c r="W126">
        <v>488</v>
      </c>
      <c r="Z126">
        <v>12972</v>
      </c>
      <c r="AA126" t="s">
        <v>158</v>
      </c>
      <c r="AB126">
        <v>56.15</v>
      </c>
      <c r="AC126">
        <v>12.35</v>
      </c>
      <c r="AF126">
        <v>10696</v>
      </c>
      <c r="AG126" t="s">
        <v>158</v>
      </c>
      <c r="AH126" t="s">
        <v>158</v>
      </c>
      <c r="AI126">
        <v>68.5</v>
      </c>
      <c r="AJ126" t="s">
        <v>158</v>
      </c>
      <c r="AL126">
        <v>2516.65</v>
      </c>
      <c r="AM126" t="s">
        <v>51</v>
      </c>
      <c r="AN126">
        <f t="shared" si="2"/>
        <v>-9</v>
      </c>
      <c r="AO126" s="5">
        <f t="shared" si="3"/>
        <v>-22649.850000000002</v>
      </c>
    </row>
    <row r="127" spans="1:41" ht="12.75">
      <c r="A127">
        <v>1030102002</v>
      </c>
      <c r="B127" t="s">
        <v>448</v>
      </c>
      <c r="E127">
        <v>1</v>
      </c>
      <c r="F127" t="s">
        <v>454</v>
      </c>
      <c r="G127" t="s">
        <v>455</v>
      </c>
      <c r="H127">
        <v>3070.31</v>
      </c>
      <c r="I127">
        <v>3070.31</v>
      </c>
      <c r="J127">
        <v>42611</v>
      </c>
      <c r="K127" t="s">
        <v>323</v>
      </c>
      <c r="L127">
        <v>3473</v>
      </c>
      <c r="M127" t="s">
        <v>116</v>
      </c>
      <c r="N127" t="s">
        <v>45</v>
      </c>
      <c r="O127" t="s">
        <v>284</v>
      </c>
      <c r="P127">
        <v>31229</v>
      </c>
      <c r="Q127" t="s">
        <v>451</v>
      </c>
      <c r="R127" t="s">
        <v>452</v>
      </c>
      <c r="S127" t="s">
        <v>452</v>
      </c>
      <c r="T127" t="s">
        <v>453</v>
      </c>
      <c r="V127">
        <v>2017</v>
      </c>
      <c r="W127">
        <v>489</v>
      </c>
      <c r="Z127">
        <v>12973</v>
      </c>
      <c r="AA127" t="s">
        <v>158</v>
      </c>
      <c r="AB127">
        <v>1159.3</v>
      </c>
      <c r="AC127">
        <v>255.05</v>
      </c>
      <c r="AF127">
        <v>10697</v>
      </c>
      <c r="AG127" t="s">
        <v>158</v>
      </c>
      <c r="AH127" t="s">
        <v>158</v>
      </c>
      <c r="AI127">
        <v>1414.35</v>
      </c>
      <c r="AJ127" t="s">
        <v>158</v>
      </c>
      <c r="AL127">
        <v>0</v>
      </c>
      <c r="AM127" t="s">
        <v>51</v>
      </c>
      <c r="AN127">
        <f t="shared" si="2"/>
        <v>-9</v>
      </c>
      <c r="AO127" s="5">
        <f t="shared" si="3"/>
        <v>0</v>
      </c>
    </row>
    <row r="128" spans="1:41" ht="12.75">
      <c r="A128">
        <v>1030102002</v>
      </c>
      <c r="B128" t="s">
        <v>448</v>
      </c>
      <c r="E128">
        <v>1</v>
      </c>
      <c r="F128" t="s">
        <v>454</v>
      </c>
      <c r="G128" t="s">
        <v>455</v>
      </c>
      <c r="H128">
        <v>3070.31</v>
      </c>
      <c r="I128">
        <v>3070.31</v>
      </c>
      <c r="J128">
        <v>42611</v>
      </c>
      <c r="K128" t="s">
        <v>323</v>
      </c>
      <c r="L128">
        <v>3473</v>
      </c>
      <c r="M128" t="s">
        <v>116</v>
      </c>
      <c r="N128" t="s">
        <v>45</v>
      </c>
      <c r="O128" t="s">
        <v>284</v>
      </c>
      <c r="P128">
        <v>31229</v>
      </c>
      <c r="Q128" t="s">
        <v>451</v>
      </c>
      <c r="R128" t="s">
        <v>452</v>
      </c>
      <c r="S128" t="s">
        <v>452</v>
      </c>
      <c r="T128" t="s">
        <v>453</v>
      </c>
      <c r="V128">
        <v>2017</v>
      </c>
      <c r="W128">
        <v>492</v>
      </c>
      <c r="Z128">
        <v>12974</v>
      </c>
      <c r="AA128" t="s">
        <v>158</v>
      </c>
      <c r="AB128">
        <v>1301.2</v>
      </c>
      <c r="AC128">
        <v>286.26</v>
      </c>
      <c r="AF128">
        <v>10698</v>
      </c>
      <c r="AG128" t="s">
        <v>158</v>
      </c>
      <c r="AH128" t="s">
        <v>158</v>
      </c>
      <c r="AI128">
        <v>1587.46</v>
      </c>
      <c r="AJ128" t="s">
        <v>158</v>
      </c>
      <c r="AL128">
        <v>0</v>
      </c>
      <c r="AM128" t="s">
        <v>51</v>
      </c>
      <c r="AN128">
        <f t="shared" si="2"/>
        <v>-9</v>
      </c>
      <c r="AO128" s="5">
        <f t="shared" si="3"/>
        <v>0</v>
      </c>
    </row>
    <row r="129" spans="1:41" ht="12.75">
      <c r="A129">
        <v>1030102002</v>
      </c>
      <c r="B129" t="s">
        <v>448</v>
      </c>
      <c r="E129">
        <v>1</v>
      </c>
      <c r="F129" t="s">
        <v>456</v>
      </c>
      <c r="G129" t="s">
        <v>457</v>
      </c>
      <c r="H129">
        <v>3545.54</v>
      </c>
      <c r="I129">
        <v>3545.54</v>
      </c>
      <c r="J129">
        <v>50152</v>
      </c>
      <c r="K129" t="s">
        <v>100</v>
      </c>
      <c r="L129">
        <v>4092</v>
      </c>
      <c r="M129" t="s">
        <v>332</v>
      </c>
      <c r="N129" t="s">
        <v>45</v>
      </c>
      <c r="O129" t="s">
        <v>458</v>
      </c>
      <c r="P129">
        <v>31229</v>
      </c>
      <c r="Q129" t="s">
        <v>451</v>
      </c>
      <c r="R129" t="s">
        <v>452</v>
      </c>
      <c r="S129" t="s">
        <v>452</v>
      </c>
      <c r="T129" t="s">
        <v>453</v>
      </c>
      <c r="V129">
        <v>2017</v>
      </c>
      <c r="W129">
        <v>488</v>
      </c>
      <c r="Z129">
        <v>14263</v>
      </c>
      <c r="AA129" t="s">
        <v>135</v>
      </c>
      <c r="AB129">
        <v>336.48</v>
      </c>
      <c r="AC129">
        <v>74.02</v>
      </c>
      <c r="AF129">
        <v>11841</v>
      </c>
      <c r="AG129" t="s">
        <v>135</v>
      </c>
      <c r="AH129" t="s">
        <v>136</v>
      </c>
      <c r="AI129">
        <v>410.5</v>
      </c>
      <c r="AJ129" t="s">
        <v>136</v>
      </c>
      <c r="AL129">
        <v>2906.18</v>
      </c>
      <c r="AM129" t="s">
        <v>51</v>
      </c>
      <c r="AN129">
        <f t="shared" si="2"/>
        <v>-19</v>
      </c>
      <c r="AO129" s="5">
        <f t="shared" si="3"/>
        <v>-55217.42</v>
      </c>
    </row>
    <row r="130" spans="1:41" ht="12.75">
      <c r="A130">
        <v>1030102002</v>
      </c>
      <c r="B130" t="s">
        <v>448</v>
      </c>
      <c r="E130">
        <v>1</v>
      </c>
      <c r="F130" t="s">
        <v>456</v>
      </c>
      <c r="G130" t="s">
        <v>457</v>
      </c>
      <c r="H130">
        <v>3545.54</v>
      </c>
      <c r="I130">
        <v>3545.54</v>
      </c>
      <c r="J130">
        <v>50152</v>
      </c>
      <c r="K130" t="s">
        <v>100</v>
      </c>
      <c r="L130">
        <v>4092</v>
      </c>
      <c r="M130" t="s">
        <v>332</v>
      </c>
      <c r="N130" t="s">
        <v>45</v>
      </c>
      <c r="O130" t="s">
        <v>458</v>
      </c>
      <c r="P130">
        <v>31229</v>
      </c>
      <c r="Q130" t="s">
        <v>451</v>
      </c>
      <c r="R130" t="s">
        <v>452</v>
      </c>
      <c r="S130" t="s">
        <v>452</v>
      </c>
      <c r="T130" t="s">
        <v>453</v>
      </c>
      <c r="V130">
        <v>2017</v>
      </c>
      <c r="W130">
        <v>489</v>
      </c>
      <c r="Z130">
        <v>14264</v>
      </c>
      <c r="AA130" t="s">
        <v>135</v>
      </c>
      <c r="AB130">
        <v>1419.42</v>
      </c>
      <c r="AC130">
        <v>312.27</v>
      </c>
      <c r="AF130">
        <v>11842</v>
      </c>
      <c r="AG130" t="s">
        <v>135</v>
      </c>
      <c r="AH130" t="s">
        <v>136</v>
      </c>
      <c r="AI130">
        <v>1731.69</v>
      </c>
      <c r="AJ130" t="s">
        <v>136</v>
      </c>
      <c r="AL130">
        <v>0</v>
      </c>
      <c r="AM130" t="s">
        <v>51</v>
      </c>
      <c r="AN130">
        <f t="shared" si="2"/>
        <v>-19</v>
      </c>
      <c r="AO130" s="5">
        <f t="shared" si="3"/>
        <v>0</v>
      </c>
    </row>
    <row r="131" spans="1:41" ht="12.75">
      <c r="A131">
        <v>1030102002</v>
      </c>
      <c r="B131" t="s">
        <v>448</v>
      </c>
      <c r="E131">
        <v>1</v>
      </c>
      <c r="F131" t="s">
        <v>456</v>
      </c>
      <c r="G131" t="s">
        <v>457</v>
      </c>
      <c r="H131">
        <v>3545.54</v>
      </c>
      <c r="I131">
        <v>3545.54</v>
      </c>
      <c r="J131">
        <v>50152</v>
      </c>
      <c r="K131" t="s">
        <v>100</v>
      </c>
      <c r="L131">
        <v>4092</v>
      </c>
      <c r="M131" t="s">
        <v>332</v>
      </c>
      <c r="N131" t="s">
        <v>45</v>
      </c>
      <c r="O131" t="s">
        <v>458</v>
      </c>
      <c r="P131">
        <v>31229</v>
      </c>
      <c r="Q131" t="s">
        <v>451</v>
      </c>
      <c r="R131" t="s">
        <v>452</v>
      </c>
      <c r="S131" t="s">
        <v>452</v>
      </c>
      <c r="T131" t="s">
        <v>453</v>
      </c>
      <c r="V131">
        <v>2017</v>
      </c>
      <c r="W131">
        <v>492</v>
      </c>
      <c r="Z131">
        <v>14265</v>
      </c>
      <c r="AA131" t="s">
        <v>135</v>
      </c>
      <c r="AB131">
        <v>1150.29</v>
      </c>
      <c r="AC131">
        <v>253.06</v>
      </c>
      <c r="AF131">
        <v>11843</v>
      </c>
      <c r="AG131" t="s">
        <v>135</v>
      </c>
      <c r="AH131" t="s">
        <v>136</v>
      </c>
      <c r="AI131">
        <v>1403.35</v>
      </c>
      <c r="AJ131" t="s">
        <v>136</v>
      </c>
      <c r="AL131">
        <v>0</v>
      </c>
      <c r="AM131" t="s">
        <v>51</v>
      </c>
      <c r="AN131">
        <f aca="true" t="shared" si="4" ref="AN131:AN194">AJ131-O131</f>
        <v>-19</v>
      </c>
      <c r="AO131" s="5">
        <f aca="true" t="shared" si="5" ref="AO131:AO194">AN131*AL131</f>
        <v>0</v>
      </c>
    </row>
    <row r="132" spans="1:41" ht="12.75">
      <c r="A132">
        <v>1030102002</v>
      </c>
      <c r="B132" t="s">
        <v>448</v>
      </c>
      <c r="E132">
        <v>1</v>
      </c>
      <c r="F132" t="s">
        <v>459</v>
      </c>
      <c r="G132" t="s">
        <v>149</v>
      </c>
      <c r="H132">
        <v>3268.78</v>
      </c>
      <c r="I132">
        <v>3268.78</v>
      </c>
      <c r="J132">
        <v>55016</v>
      </c>
      <c r="K132" t="s">
        <v>460</v>
      </c>
      <c r="L132">
        <v>4554</v>
      </c>
      <c r="M132" t="s">
        <v>142</v>
      </c>
      <c r="N132" t="s">
        <v>45</v>
      </c>
      <c r="O132" t="s">
        <v>461</v>
      </c>
      <c r="P132">
        <v>31229</v>
      </c>
      <c r="Q132" t="s">
        <v>451</v>
      </c>
      <c r="R132" t="s">
        <v>452</v>
      </c>
      <c r="S132" t="s">
        <v>452</v>
      </c>
      <c r="T132" t="s">
        <v>453</v>
      </c>
      <c r="V132">
        <v>2017</v>
      </c>
      <c r="W132">
        <v>488</v>
      </c>
      <c r="Z132">
        <v>15231</v>
      </c>
      <c r="AA132" t="s">
        <v>43</v>
      </c>
      <c r="AB132">
        <v>233.57</v>
      </c>
      <c r="AC132">
        <v>51.38</v>
      </c>
      <c r="AF132">
        <v>12602</v>
      </c>
      <c r="AG132" t="s">
        <v>43</v>
      </c>
      <c r="AH132" t="s">
        <v>43</v>
      </c>
      <c r="AI132">
        <v>284.95</v>
      </c>
      <c r="AJ132" t="s">
        <v>43</v>
      </c>
      <c r="AL132">
        <v>2679.33</v>
      </c>
      <c r="AM132" t="s">
        <v>51</v>
      </c>
      <c r="AN132">
        <f t="shared" si="4"/>
        <v>-34</v>
      </c>
      <c r="AO132" s="5">
        <f t="shared" si="5"/>
        <v>-91097.22</v>
      </c>
    </row>
    <row r="133" spans="1:41" ht="12.75">
      <c r="A133">
        <v>1030102002</v>
      </c>
      <c r="B133" t="s">
        <v>448</v>
      </c>
      <c r="E133">
        <v>1</v>
      </c>
      <c r="F133" t="s">
        <v>459</v>
      </c>
      <c r="G133" t="s">
        <v>149</v>
      </c>
      <c r="H133">
        <v>3268.78</v>
      </c>
      <c r="I133">
        <v>3268.78</v>
      </c>
      <c r="J133">
        <v>55016</v>
      </c>
      <c r="K133" t="s">
        <v>460</v>
      </c>
      <c r="L133">
        <v>4554</v>
      </c>
      <c r="M133" t="s">
        <v>142</v>
      </c>
      <c r="N133" t="s">
        <v>45</v>
      </c>
      <c r="O133" t="s">
        <v>461</v>
      </c>
      <c r="P133">
        <v>31229</v>
      </c>
      <c r="Q133" t="s">
        <v>451</v>
      </c>
      <c r="R133" t="s">
        <v>452</v>
      </c>
      <c r="S133" t="s">
        <v>452</v>
      </c>
      <c r="T133" t="s">
        <v>453</v>
      </c>
      <c r="V133">
        <v>2017</v>
      </c>
      <c r="W133">
        <v>489</v>
      </c>
      <c r="Z133">
        <v>15232</v>
      </c>
      <c r="AA133" t="s">
        <v>43</v>
      </c>
      <c r="AB133">
        <v>1549.12</v>
      </c>
      <c r="AC133">
        <v>340.8</v>
      </c>
      <c r="AF133">
        <v>12603</v>
      </c>
      <c r="AG133" t="s">
        <v>43</v>
      </c>
      <c r="AH133" t="s">
        <v>43</v>
      </c>
      <c r="AI133">
        <v>1889.92</v>
      </c>
      <c r="AJ133" t="s">
        <v>43</v>
      </c>
      <c r="AL133">
        <v>0</v>
      </c>
      <c r="AM133" t="s">
        <v>51</v>
      </c>
      <c r="AN133">
        <f t="shared" si="4"/>
        <v>-34</v>
      </c>
      <c r="AO133" s="5">
        <f t="shared" si="5"/>
        <v>0</v>
      </c>
    </row>
    <row r="134" spans="1:41" ht="12.75">
      <c r="A134">
        <v>1030102002</v>
      </c>
      <c r="B134" t="s">
        <v>448</v>
      </c>
      <c r="E134">
        <v>1</v>
      </c>
      <c r="F134" t="s">
        <v>459</v>
      </c>
      <c r="G134" t="s">
        <v>149</v>
      </c>
      <c r="H134">
        <v>3268.78</v>
      </c>
      <c r="I134">
        <v>3268.78</v>
      </c>
      <c r="J134">
        <v>55016</v>
      </c>
      <c r="K134" t="s">
        <v>460</v>
      </c>
      <c r="L134">
        <v>4554</v>
      </c>
      <c r="M134" t="s">
        <v>142</v>
      </c>
      <c r="N134" t="s">
        <v>45</v>
      </c>
      <c r="O134" t="s">
        <v>461</v>
      </c>
      <c r="P134">
        <v>31229</v>
      </c>
      <c r="Q134" t="s">
        <v>451</v>
      </c>
      <c r="R134" t="s">
        <v>452</v>
      </c>
      <c r="S134" t="s">
        <v>452</v>
      </c>
      <c r="T134" t="s">
        <v>453</v>
      </c>
      <c r="V134">
        <v>2017</v>
      </c>
      <c r="W134">
        <v>492</v>
      </c>
      <c r="Z134">
        <v>15233</v>
      </c>
      <c r="AA134" t="s">
        <v>43</v>
      </c>
      <c r="AB134">
        <v>896.64</v>
      </c>
      <c r="AC134">
        <v>197.27</v>
      </c>
      <c r="AF134">
        <v>12604</v>
      </c>
      <c r="AG134" t="s">
        <v>43</v>
      </c>
      <c r="AH134" t="s">
        <v>43</v>
      </c>
      <c r="AI134">
        <v>1093.91</v>
      </c>
      <c r="AJ134" t="s">
        <v>43</v>
      </c>
      <c r="AL134">
        <v>0</v>
      </c>
      <c r="AM134" t="s">
        <v>51</v>
      </c>
      <c r="AN134">
        <f t="shared" si="4"/>
        <v>-34</v>
      </c>
      <c r="AO134" s="5">
        <f t="shared" si="5"/>
        <v>0</v>
      </c>
    </row>
    <row r="135" spans="1:41" ht="12.75">
      <c r="A135">
        <v>1030102002</v>
      </c>
      <c r="B135" t="s">
        <v>448</v>
      </c>
      <c r="E135">
        <v>1</v>
      </c>
      <c r="F135" t="s">
        <v>462</v>
      </c>
      <c r="G135" t="s">
        <v>213</v>
      </c>
      <c r="H135">
        <v>3179.92</v>
      </c>
      <c r="I135">
        <v>3179.92</v>
      </c>
      <c r="J135">
        <v>58974</v>
      </c>
      <c r="K135" t="s">
        <v>201</v>
      </c>
      <c r="L135">
        <v>5011</v>
      </c>
      <c r="M135" t="s">
        <v>92</v>
      </c>
      <c r="N135" t="s">
        <v>45</v>
      </c>
      <c r="O135" t="s">
        <v>463</v>
      </c>
      <c r="P135">
        <v>31229</v>
      </c>
      <c r="Q135" t="s">
        <v>451</v>
      </c>
      <c r="R135" t="s">
        <v>452</v>
      </c>
      <c r="S135" t="s">
        <v>452</v>
      </c>
      <c r="T135" t="s">
        <v>453</v>
      </c>
      <c r="V135">
        <v>2017</v>
      </c>
      <c r="W135">
        <v>488</v>
      </c>
      <c r="Z135">
        <v>16834</v>
      </c>
      <c r="AA135" t="s">
        <v>239</v>
      </c>
      <c r="AB135">
        <v>227.91</v>
      </c>
      <c r="AC135">
        <v>50.14</v>
      </c>
      <c r="AF135">
        <v>14010</v>
      </c>
      <c r="AG135" t="s">
        <v>239</v>
      </c>
      <c r="AH135" t="s">
        <v>239</v>
      </c>
      <c r="AI135">
        <v>278.05</v>
      </c>
      <c r="AJ135" t="s">
        <v>239</v>
      </c>
      <c r="AL135">
        <v>2606.49</v>
      </c>
      <c r="AM135" t="s">
        <v>51</v>
      </c>
      <c r="AN135">
        <f t="shared" si="4"/>
        <v>-37</v>
      </c>
      <c r="AO135" s="5">
        <f t="shared" si="5"/>
        <v>-96440.12999999999</v>
      </c>
    </row>
    <row r="136" spans="1:41" ht="12.75">
      <c r="A136">
        <v>1030102002</v>
      </c>
      <c r="B136" t="s">
        <v>448</v>
      </c>
      <c r="E136">
        <v>1</v>
      </c>
      <c r="F136" t="s">
        <v>462</v>
      </c>
      <c r="G136" t="s">
        <v>213</v>
      </c>
      <c r="H136">
        <v>3179.92</v>
      </c>
      <c r="I136">
        <v>3179.92</v>
      </c>
      <c r="J136">
        <v>58974</v>
      </c>
      <c r="K136" t="s">
        <v>201</v>
      </c>
      <c r="L136">
        <v>5011</v>
      </c>
      <c r="M136" t="s">
        <v>92</v>
      </c>
      <c r="N136" t="s">
        <v>45</v>
      </c>
      <c r="O136" t="s">
        <v>463</v>
      </c>
      <c r="P136">
        <v>31229</v>
      </c>
      <c r="Q136" t="s">
        <v>451</v>
      </c>
      <c r="R136" t="s">
        <v>452</v>
      </c>
      <c r="S136" t="s">
        <v>452</v>
      </c>
      <c r="T136" t="s">
        <v>453</v>
      </c>
      <c r="V136">
        <v>2017</v>
      </c>
      <c r="W136">
        <v>489</v>
      </c>
      <c r="Z136">
        <v>16835</v>
      </c>
      <c r="AA136" t="s">
        <v>239</v>
      </c>
      <c r="AB136">
        <v>1414.64</v>
      </c>
      <c r="AC136">
        <v>311.22</v>
      </c>
      <c r="AF136">
        <v>14011</v>
      </c>
      <c r="AG136" t="s">
        <v>239</v>
      </c>
      <c r="AH136" t="s">
        <v>239</v>
      </c>
      <c r="AI136">
        <v>1725.86</v>
      </c>
      <c r="AJ136" t="s">
        <v>239</v>
      </c>
      <c r="AL136">
        <v>0</v>
      </c>
      <c r="AM136" t="s">
        <v>51</v>
      </c>
      <c r="AN136">
        <f t="shared" si="4"/>
        <v>-37</v>
      </c>
      <c r="AO136" s="5">
        <f t="shared" si="5"/>
        <v>0</v>
      </c>
    </row>
    <row r="137" spans="1:41" ht="12.75">
      <c r="A137">
        <v>1030102002</v>
      </c>
      <c r="B137" t="s">
        <v>448</v>
      </c>
      <c r="E137">
        <v>1</v>
      </c>
      <c r="F137" t="s">
        <v>462</v>
      </c>
      <c r="G137" t="s">
        <v>213</v>
      </c>
      <c r="H137">
        <v>3179.92</v>
      </c>
      <c r="I137">
        <v>3179.92</v>
      </c>
      <c r="J137">
        <v>58974</v>
      </c>
      <c r="K137" t="s">
        <v>201</v>
      </c>
      <c r="L137">
        <v>5011</v>
      </c>
      <c r="M137" t="s">
        <v>92</v>
      </c>
      <c r="N137" t="s">
        <v>45</v>
      </c>
      <c r="O137" t="s">
        <v>463</v>
      </c>
      <c r="P137">
        <v>31229</v>
      </c>
      <c r="Q137" t="s">
        <v>451</v>
      </c>
      <c r="R137" t="s">
        <v>452</v>
      </c>
      <c r="S137" t="s">
        <v>452</v>
      </c>
      <c r="T137" t="s">
        <v>453</v>
      </c>
      <c r="V137">
        <v>2017</v>
      </c>
      <c r="W137">
        <v>492</v>
      </c>
      <c r="Z137">
        <v>16836</v>
      </c>
      <c r="AA137" t="s">
        <v>239</v>
      </c>
      <c r="AB137">
        <v>963.94</v>
      </c>
      <c r="AC137">
        <v>212.07</v>
      </c>
      <c r="AF137">
        <v>14012</v>
      </c>
      <c r="AG137" t="s">
        <v>239</v>
      </c>
      <c r="AH137" t="s">
        <v>239</v>
      </c>
      <c r="AI137">
        <v>1176.01</v>
      </c>
      <c r="AJ137" t="s">
        <v>239</v>
      </c>
      <c r="AL137">
        <v>0</v>
      </c>
      <c r="AM137" t="s">
        <v>51</v>
      </c>
      <c r="AN137">
        <f t="shared" si="4"/>
        <v>-37</v>
      </c>
      <c r="AO137" s="5">
        <f t="shared" si="5"/>
        <v>0</v>
      </c>
    </row>
    <row r="138" spans="1:41" ht="12.75">
      <c r="A138">
        <v>2020109999</v>
      </c>
      <c r="B138" t="s">
        <v>156</v>
      </c>
      <c r="E138">
        <v>1</v>
      </c>
      <c r="F138" t="s">
        <v>464</v>
      </c>
      <c r="G138" t="s">
        <v>465</v>
      </c>
      <c r="H138">
        <v>3985.87</v>
      </c>
      <c r="I138">
        <v>3985.87</v>
      </c>
      <c r="J138">
        <v>44760</v>
      </c>
      <c r="K138" t="s">
        <v>67</v>
      </c>
      <c r="L138">
        <v>3961</v>
      </c>
      <c r="M138" t="s">
        <v>158</v>
      </c>
      <c r="N138" t="s">
        <v>251</v>
      </c>
      <c r="O138" t="s">
        <v>55</v>
      </c>
      <c r="P138">
        <v>14256</v>
      </c>
      <c r="Q138" t="s">
        <v>466</v>
      </c>
      <c r="R138" t="s">
        <v>467</v>
      </c>
      <c r="S138" t="s">
        <v>468</v>
      </c>
      <c r="T138" t="s">
        <v>163</v>
      </c>
      <c r="U138" t="s">
        <v>164</v>
      </c>
      <c r="V138">
        <v>2017</v>
      </c>
      <c r="W138">
        <v>1292</v>
      </c>
      <c r="X138">
        <v>2017</v>
      </c>
      <c r="Y138">
        <v>160</v>
      </c>
      <c r="Z138">
        <v>16726</v>
      </c>
      <c r="AA138" t="s">
        <v>92</v>
      </c>
      <c r="AB138">
        <v>3985.87</v>
      </c>
      <c r="AF138">
        <v>13911</v>
      </c>
      <c r="AG138" t="s">
        <v>92</v>
      </c>
      <c r="AH138" t="s">
        <v>92</v>
      </c>
      <c r="AI138">
        <v>3985.87</v>
      </c>
      <c r="AJ138" t="s">
        <v>92</v>
      </c>
      <c r="AL138">
        <v>3985.87</v>
      </c>
      <c r="AN138">
        <f t="shared" si="4"/>
        <v>33</v>
      </c>
      <c r="AO138" s="5">
        <f t="shared" si="5"/>
        <v>131533.71</v>
      </c>
    </row>
    <row r="139" spans="1:41" ht="12.75">
      <c r="A139">
        <v>1030215009</v>
      </c>
      <c r="B139" t="s">
        <v>143</v>
      </c>
      <c r="E139">
        <v>1</v>
      </c>
      <c r="F139" t="s">
        <v>469</v>
      </c>
      <c r="G139" t="s">
        <v>402</v>
      </c>
      <c r="H139">
        <v>2359.38</v>
      </c>
      <c r="I139">
        <v>2359.38</v>
      </c>
      <c r="J139">
        <v>29017</v>
      </c>
      <c r="K139" t="s">
        <v>402</v>
      </c>
      <c r="L139">
        <v>2293</v>
      </c>
      <c r="M139" t="s">
        <v>470</v>
      </c>
      <c r="N139" t="s">
        <v>45</v>
      </c>
      <c r="O139" t="s">
        <v>471</v>
      </c>
      <c r="P139">
        <v>7016</v>
      </c>
      <c r="Q139" t="s">
        <v>472</v>
      </c>
      <c r="R139" t="s">
        <v>473</v>
      </c>
      <c r="S139" t="s">
        <v>473</v>
      </c>
      <c r="V139">
        <v>2017</v>
      </c>
      <c r="W139">
        <v>307</v>
      </c>
      <c r="Z139">
        <v>15182</v>
      </c>
      <c r="AA139" t="s">
        <v>250</v>
      </c>
      <c r="AB139">
        <v>2247.03</v>
      </c>
      <c r="AC139">
        <v>112.35</v>
      </c>
      <c r="AF139">
        <v>12587</v>
      </c>
      <c r="AG139" t="s">
        <v>250</v>
      </c>
      <c r="AH139" t="s">
        <v>250</v>
      </c>
      <c r="AI139">
        <v>2359.38</v>
      </c>
      <c r="AJ139" t="s">
        <v>250</v>
      </c>
      <c r="AL139">
        <v>2247.03</v>
      </c>
      <c r="AM139" t="s">
        <v>51</v>
      </c>
      <c r="AN139">
        <f t="shared" si="4"/>
        <v>132</v>
      </c>
      <c r="AO139" s="5">
        <f t="shared" si="5"/>
        <v>296607.96</v>
      </c>
    </row>
    <row r="140" spans="1:41" ht="12.75">
      <c r="A140">
        <v>1030215009</v>
      </c>
      <c r="B140" t="s">
        <v>143</v>
      </c>
      <c r="E140">
        <v>1</v>
      </c>
      <c r="F140" t="s">
        <v>474</v>
      </c>
      <c r="G140" t="s">
        <v>402</v>
      </c>
      <c r="H140">
        <v>9682.06</v>
      </c>
      <c r="I140">
        <v>9682.06</v>
      </c>
      <c r="J140">
        <v>29056</v>
      </c>
      <c r="K140" t="s">
        <v>402</v>
      </c>
      <c r="L140">
        <v>2294</v>
      </c>
      <c r="M140" t="s">
        <v>470</v>
      </c>
      <c r="N140" t="s">
        <v>45</v>
      </c>
      <c r="O140" t="s">
        <v>471</v>
      </c>
      <c r="P140">
        <v>7016</v>
      </c>
      <c r="Q140" t="s">
        <v>472</v>
      </c>
      <c r="R140" t="s">
        <v>473</v>
      </c>
      <c r="S140" t="s">
        <v>473</v>
      </c>
      <c r="V140">
        <v>2017</v>
      </c>
      <c r="W140">
        <v>307</v>
      </c>
      <c r="Z140">
        <v>14186</v>
      </c>
      <c r="AA140" t="s">
        <v>135</v>
      </c>
      <c r="AB140">
        <v>9221.01</v>
      </c>
      <c r="AC140">
        <v>461.05</v>
      </c>
      <c r="AF140">
        <v>11784</v>
      </c>
      <c r="AG140" t="s">
        <v>135</v>
      </c>
      <c r="AH140" t="s">
        <v>135</v>
      </c>
      <c r="AI140">
        <v>19219.82</v>
      </c>
      <c r="AJ140" t="s">
        <v>135</v>
      </c>
      <c r="AL140">
        <v>9221.01</v>
      </c>
      <c r="AM140" t="s">
        <v>51</v>
      </c>
      <c r="AN140">
        <f t="shared" si="4"/>
        <v>115</v>
      </c>
      <c r="AO140" s="5">
        <f t="shared" si="5"/>
        <v>1060416.1500000001</v>
      </c>
    </row>
    <row r="141" spans="1:41" ht="12.75">
      <c r="A141">
        <v>1030102999</v>
      </c>
      <c r="B141" t="s">
        <v>206</v>
      </c>
      <c r="E141">
        <v>1</v>
      </c>
      <c r="F141" t="s">
        <v>475</v>
      </c>
      <c r="G141" t="s">
        <v>255</v>
      </c>
      <c r="H141">
        <v>202.52</v>
      </c>
      <c r="I141">
        <v>202.52</v>
      </c>
      <c r="J141">
        <v>57210</v>
      </c>
      <c r="K141" t="s">
        <v>255</v>
      </c>
      <c r="L141">
        <v>4765</v>
      </c>
      <c r="M141" t="s">
        <v>201</v>
      </c>
      <c r="N141" t="s">
        <v>45</v>
      </c>
      <c r="O141" t="s">
        <v>476</v>
      </c>
      <c r="P141">
        <v>18134</v>
      </c>
      <c r="Q141" t="s">
        <v>477</v>
      </c>
      <c r="R141" t="s">
        <v>478</v>
      </c>
      <c r="S141" t="s">
        <v>479</v>
      </c>
      <c r="T141" t="s">
        <v>480</v>
      </c>
      <c r="V141">
        <v>2017</v>
      </c>
      <c r="W141">
        <v>1993</v>
      </c>
      <c r="Z141">
        <v>16578</v>
      </c>
      <c r="AA141" t="s">
        <v>50</v>
      </c>
      <c r="AB141">
        <v>166</v>
      </c>
      <c r="AC141">
        <v>36.52</v>
      </c>
      <c r="AF141">
        <v>13774</v>
      </c>
      <c r="AG141" t="s">
        <v>50</v>
      </c>
      <c r="AH141" t="s">
        <v>50</v>
      </c>
      <c r="AI141">
        <v>202.52</v>
      </c>
      <c r="AJ141" t="s">
        <v>50</v>
      </c>
      <c r="AL141">
        <v>166</v>
      </c>
      <c r="AM141" t="s">
        <v>51</v>
      </c>
      <c r="AN141">
        <f t="shared" si="4"/>
        <v>-16</v>
      </c>
      <c r="AO141" s="5">
        <f t="shared" si="5"/>
        <v>-2656</v>
      </c>
    </row>
    <row r="142" spans="1:41" ht="12.75">
      <c r="A142">
        <v>1030215009</v>
      </c>
      <c r="B142" t="s">
        <v>143</v>
      </c>
      <c r="E142">
        <v>1</v>
      </c>
      <c r="F142" t="s">
        <v>481</v>
      </c>
      <c r="G142" t="s">
        <v>482</v>
      </c>
      <c r="H142">
        <v>9174.06</v>
      </c>
      <c r="I142">
        <v>9174.06</v>
      </c>
      <c r="J142">
        <v>40546</v>
      </c>
      <c r="K142" t="s">
        <v>482</v>
      </c>
      <c r="L142">
        <v>3262</v>
      </c>
      <c r="M142" t="s">
        <v>323</v>
      </c>
      <c r="N142" t="s">
        <v>45</v>
      </c>
      <c r="O142" t="s">
        <v>196</v>
      </c>
      <c r="P142">
        <v>7016</v>
      </c>
      <c r="Q142" t="s">
        <v>472</v>
      </c>
      <c r="R142" t="s">
        <v>473</v>
      </c>
      <c r="S142" t="s">
        <v>473</v>
      </c>
      <c r="V142">
        <v>2017</v>
      </c>
      <c r="W142">
        <v>307</v>
      </c>
      <c r="Z142">
        <v>16905</v>
      </c>
      <c r="AA142" t="s">
        <v>239</v>
      </c>
      <c r="AB142">
        <v>8737.2</v>
      </c>
      <c r="AC142">
        <v>436.86</v>
      </c>
      <c r="AF142">
        <v>14079</v>
      </c>
      <c r="AG142" t="s">
        <v>239</v>
      </c>
      <c r="AH142" t="s">
        <v>239</v>
      </c>
      <c r="AI142">
        <v>9174.06</v>
      </c>
      <c r="AJ142" t="s">
        <v>239</v>
      </c>
      <c r="AL142">
        <v>8737.2</v>
      </c>
      <c r="AM142" t="s">
        <v>51</v>
      </c>
      <c r="AN142">
        <f t="shared" si="4"/>
        <v>84</v>
      </c>
      <c r="AO142" s="5">
        <f t="shared" si="5"/>
        <v>733924.8</v>
      </c>
    </row>
    <row r="143" spans="1:41" ht="12.75">
      <c r="A143">
        <v>1030215009</v>
      </c>
      <c r="B143" t="s">
        <v>143</v>
      </c>
      <c r="E143">
        <v>1</v>
      </c>
      <c r="F143" t="s">
        <v>483</v>
      </c>
      <c r="G143" t="s">
        <v>482</v>
      </c>
      <c r="H143">
        <v>9445.28</v>
      </c>
      <c r="I143">
        <v>9445.28</v>
      </c>
      <c r="J143">
        <v>40547</v>
      </c>
      <c r="K143" t="s">
        <v>482</v>
      </c>
      <c r="L143">
        <v>3263</v>
      </c>
      <c r="M143" t="s">
        <v>323</v>
      </c>
      <c r="N143" t="s">
        <v>45</v>
      </c>
      <c r="O143" t="s">
        <v>196</v>
      </c>
      <c r="P143">
        <v>7016</v>
      </c>
      <c r="Q143" t="s">
        <v>472</v>
      </c>
      <c r="R143" t="s">
        <v>473</v>
      </c>
      <c r="S143" t="s">
        <v>473</v>
      </c>
      <c r="V143">
        <v>2017</v>
      </c>
      <c r="W143">
        <v>307</v>
      </c>
      <c r="Z143">
        <v>16910</v>
      </c>
      <c r="AA143" t="s">
        <v>239</v>
      </c>
      <c r="AB143">
        <v>8995.5</v>
      </c>
      <c r="AC143">
        <v>449.78</v>
      </c>
      <c r="AF143">
        <v>14084</v>
      </c>
      <c r="AG143" t="s">
        <v>239</v>
      </c>
      <c r="AH143" t="s">
        <v>239</v>
      </c>
      <c r="AI143">
        <v>9445.28</v>
      </c>
      <c r="AJ143" t="s">
        <v>239</v>
      </c>
      <c r="AL143">
        <v>8995.5</v>
      </c>
      <c r="AM143" t="s">
        <v>51</v>
      </c>
      <c r="AN143">
        <f t="shared" si="4"/>
        <v>84</v>
      </c>
      <c r="AO143" s="5">
        <f t="shared" si="5"/>
        <v>755622</v>
      </c>
    </row>
    <row r="144" spans="1:41" ht="12.75">
      <c r="A144">
        <v>1030215009</v>
      </c>
      <c r="B144" t="s">
        <v>143</v>
      </c>
      <c r="E144">
        <v>1</v>
      </c>
      <c r="F144" t="s">
        <v>484</v>
      </c>
      <c r="G144" t="s">
        <v>208</v>
      </c>
      <c r="H144">
        <v>2874.7</v>
      </c>
      <c r="I144">
        <v>2874.7</v>
      </c>
      <c r="J144">
        <v>41847</v>
      </c>
      <c r="K144" t="s">
        <v>208</v>
      </c>
      <c r="L144">
        <v>3488</v>
      </c>
      <c r="M144" t="s">
        <v>130</v>
      </c>
      <c r="N144" t="s">
        <v>45</v>
      </c>
      <c r="O144" t="s">
        <v>125</v>
      </c>
      <c r="P144">
        <v>7016</v>
      </c>
      <c r="Q144" t="s">
        <v>472</v>
      </c>
      <c r="R144" t="s">
        <v>473</v>
      </c>
      <c r="S144" t="s">
        <v>473</v>
      </c>
      <c r="V144">
        <v>2017</v>
      </c>
      <c r="W144">
        <v>307</v>
      </c>
      <c r="Z144">
        <v>16572</v>
      </c>
      <c r="AA144" t="s">
        <v>50</v>
      </c>
      <c r="AB144">
        <v>2737.81</v>
      </c>
      <c r="AC144">
        <v>136.89</v>
      </c>
      <c r="AF144">
        <v>13771</v>
      </c>
      <c r="AG144" t="s">
        <v>50</v>
      </c>
      <c r="AH144" t="s">
        <v>50</v>
      </c>
      <c r="AI144">
        <v>2874.7</v>
      </c>
      <c r="AJ144" t="s">
        <v>50</v>
      </c>
      <c r="AL144">
        <v>2737.81</v>
      </c>
      <c r="AM144" t="s">
        <v>51</v>
      </c>
      <c r="AN144">
        <f t="shared" si="4"/>
        <v>73</v>
      </c>
      <c r="AO144" s="5">
        <f t="shared" si="5"/>
        <v>199860.13</v>
      </c>
    </row>
    <row r="145" spans="1:41" ht="12.75">
      <c r="A145">
        <v>1030215009</v>
      </c>
      <c r="B145" t="s">
        <v>143</v>
      </c>
      <c r="E145">
        <v>1</v>
      </c>
      <c r="F145" t="s">
        <v>485</v>
      </c>
      <c r="G145" t="s">
        <v>197</v>
      </c>
      <c r="H145">
        <v>388.07</v>
      </c>
      <c r="I145">
        <v>388.07</v>
      </c>
      <c r="J145">
        <v>46012</v>
      </c>
      <c r="K145" t="s">
        <v>197</v>
      </c>
      <c r="L145">
        <v>3691</v>
      </c>
      <c r="M145" t="s">
        <v>431</v>
      </c>
      <c r="N145" t="s">
        <v>45</v>
      </c>
      <c r="O145" t="s">
        <v>486</v>
      </c>
      <c r="P145">
        <v>7016</v>
      </c>
      <c r="Q145" t="s">
        <v>472</v>
      </c>
      <c r="R145" t="s">
        <v>473</v>
      </c>
      <c r="S145" t="s">
        <v>473</v>
      </c>
      <c r="V145">
        <v>2017</v>
      </c>
      <c r="W145">
        <v>307</v>
      </c>
      <c r="Z145">
        <v>13410</v>
      </c>
      <c r="AA145" t="s">
        <v>365</v>
      </c>
      <c r="AB145">
        <v>369.59</v>
      </c>
      <c r="AC145">
        <v>18.48</v>
      </c>
      <c r="AF145">
        <v>11064</v>
      </c>
      <c r="AG145" t="s">
        <v>365</v>
      </c>
      <c r="AH145" t="s">
        <v>365</v>
      </c>
      <c r="AI145">
        <v>388.07</v>
      </c>
      <c r="AJ145" t="s">
        <v>365</v>
      </c>
      <c r="AL145">
        <v>369.59</v>
      </c>
      <c r="AM145" t="s">
        <v>51</v>
      </c>
      <c r="AN145">
        <f t="shared" si="4"/>
        <v>-8</v>
      </c>
      <c r="AO145" s="5">
        <f t="shared" si="5"/>
        <v>-2956.72</v>
      </c>
    </row>
    <row r="146" spans="1:41" ht="12.75">
      <c r="A146">
        <v>1030299999</v>
      </c>
      <c r="B146" t="s">
        <v>263</v>
      </c>
      <c r="E146">
        <v>1</v>
      </c>
      <c r="F146" t="s">
        <v>487</v>
      </c>
      <c r="G146" t="s">
        <v>197</v>
      </c>
      <c r="H146">
        <v>744.21</v>
      </c>
      <c r="I146">
        <v>744.21</v>
      </c>
      <c r="J146">
        <v>46039</v>
      </c>
      <c r="K146" t="s">
        <v>197</v>
      </c>
      <c r="L146">
        <v>3690</v>
      </c>
      <c r="M146" t="s">
        <v>431</v>
      </c>
      <c r="N146" t="s">
        <v>45</v>
      </c>
      <c r="O146" t="s">
        <v>486</v>
      </c>
      <c r="P146">
        <v>7016</v>
      </c>
      <c r="Q146" t="s">
        <v>472</v>
      </c>
      <c r="R146" t="s">
        <v>473</v>
      </c>
      <c r="S146" t="s">
        <v>473</v>
      </c>
      <c r="V146">
        <v>2017</v>
      </c>
      <c r="W146">
        <v>395</v>
      </c>
      <c r="Z146">
        <v>13412</v>
      </c>
      <c r="AA146" t="s">
        <v>365</v>
      </c>
      <c r="AB146">
        <v>708.77</v>
      </c>
      <c r="AC146">
        <v>35.44</v>
      </c>
      <c r="AF146">
        <v>11066</v>
      </c>
      <c r="AG146" t="s">
        <v>365</v>
      </c>
      <c r="AH146" t="s">
        <v>365</v>
      </c>
      <c r="AI146">
        <v>4914.52</v>
      </c>
      <c r="AJ146" t="s">
        <v>365</v>
      </c>
      <c r="AL146">
        <v>708.77</v>
      </c>
      <c r="AM146" t="s">
        <v>51</v>
      </c>
      <c r="AN146">
        <f t="shared" si="4"/>
        <v>-8</v>
      </c>
      <c r="AO146" s="5">
        <f t="shared" si="5"/>
        <v>-5670.16</v>
      </c>
    </row>
    <row r="147" spans="1:41" ht="12.75">
      <c r="A147">
        <v>1030299999</v>
      </c>
      <c r="B147" t="s">
        <v>263</v>
      </c>
      <c r="E147">
        <v>1</v>
      </c>
      <c r="F147" t="s">
        <v>488</v>
      </c>
      <c r="G147" t="s">
        <v>197</v>
      </c>
      <c r="H147">
        <v>4170.31</v>
      </c>
      <c r="I147">
        <v>4170.31</v>
      </c>
      <c r="J147">
        <v>46050</v>
      </c>
      <c r="K147" t="s">
        <v>197</v>
      </c>
      <c r="L147">
        <v>3688</v>
      </c>
      <c r="M147" t="s">
        <v>431</v>
      </c>
      <c r="N147" t="s">
        <v>45</v>
      </c>
      <c r="O147" t="s">
        <v>486</v>
      </c>
      <c r="P147">
        <v>7016</v>
      </c>
      <c r="Q147" t="s">
        <v>472</v>
      </c>
      <c r="R147" t="s">
        <v>473</v>
      </c>
      <c r="S147" t="s">
        <v>473</v>
      </c>
      <c r="V147">
        <v>2017</v>
      </c>
      <c r="W147">
        <v>395</v>
      </c>
      <c r="Z147">
        <v>13411</v>
      </c>
      <c r="AA147" t="s">
        <v>365</v>
      </c>
      <c r="AB147">
        <v>3971.72</v>
      </c>
      <c r="AC147">
        <v>198.59</v>
      </c>
      <c r="AF147">
        <v>11066</v>
      </c>
      <c r="AG147" t="s">
        <v>365</v>
      </c>
      <c r="AH147" t="s">
        <v>365</v>
      </c>
      <c r="AI147">
        <v>4914.52</v>
      </c>
      <c r="AJ147" t="s">
        <v>365</v>
      </c>
      <c r="AL147">
        <v>3971.72</v>
      </c>
      <c r="AM147" t="s">
        <v>51</v>
      </c>
      <c r="AN147">
        <f t="shared" si="4"/>
        <v>-8</v>
      </c>
      <c r="AO147" s="5">
        <f t="shared" si="5"/>
        <v>-31773.76</v>
      </c>
    </row>
    <row r="148" spans="1:41" ht="12.75">
      <c r="A148">
        <v>1030215009</v>
      </c>
      <c r="B148" t="s">
        <v>143</v>
      </c>
      <c r="E148">
        <v>1</v>
      </c>
      <c r="F148" t="s">
        <v>489</v>
      </c>
      <c r="G148" t="s">
        <v>490</v>
      </c>
      <c r="H148">
        <v>4472.91</v>
      </c>
      <c r="I148">
        <v>4472.91</v>
      </c>
      <c r="J148">
        <v>48255</v>
      </c>
      <c r="K148" t="s">
        <v>490</v>
      </c>
      <c r="L148">
        <v>4204</v>
      </c>
      <c r="M148" t="s">
        <v>152</v>
      </c>
      <c r="N148" t="s">
        <v>45</v>
      </c>
      <c r="O148" t="s">
        <v>135</v>
      </c>
      <c r="P148">
        <v>7016</v>
      </c>
      <c r="Q148" t="s">
        <v>472</v>
      </c>
      <c r="R148" t="s">
        <v>473</v>
      </c>
      <c r="S148" t="s">
        <v>473</v>
      </c>
      <c r="V148">
        <v>2017</v>
      </c>
      <c r="W148">
        <v>1720</v>
      </c>
      <c r="Z148">
        <v>14872</v>
      </c>
      <c r="AA148" t="s">
        <v>150</v>
      </c>
      <c r="AB148">
        <v>4259.91</v>
      </c>
      <c r="AC148">
        <v>213</v>
      </c>
      <c r="AF148">
        <v>12329</v>
      </c>
      <c r="AG148" t="s">
        <v>150</v>
      </c>
      <c r="AH148" t="s">
        <v>150</v>
      </c>
      <c r="AI148">
        <v>11706.14</v>
      </c>
      <c r="AJ148" t="s">
        <v>150</v>
      </c>
      <c r="AL148">
        <v>4259.91</v>
      </c>
      <c r="AM148" t="s">
        <v>51</v>
      </c>
      <c r="AN148">
        <f t="shared" si="4"/>
        <v>9</v>
      </c>
      <c r="AO148" s="5">
        <f t="shared" si="5"/>
        <v>38339.19</v>
      </c>
    </row>
    <row r="149" spans="1:41" ht="12.75">
      <c r="A149">
        <v>1030215009</v>
      </c>
      <c r="B149" t="s">
        <v>143</v>
      </c>
      <c r="E149">
        <v>1</v>
      </c>
      <c r="F149" t="s">
        <v>491</v>
      </c>
      <c r="G149" t="s">
        <v>490</v>
      </c>
      <c r="H149">
        <v>7233.23</v>
      </c>
      <c r="I149">
        <v>7233.23</v>
      </c>
      <c r="J149">
        <v>48256</v>
      </c>
      <c r="K149" t="s">
        <v>490</v>
      </c>
      <c r="L149">
        <v>4205</v>
      </c>
      <c r="M149" t="s">
        <v>152</v>
      </c>
      <c r="N149" t="s">
        <v>45</v>
      </c>
      <c r="O149" t="s">
        <v>135</v>
      </c>
      <c r="P149">
        <v>7016</v>
      </c>
      <c r="Q149" t="s">
        <v>472</v>
      </c>
      <c r="R149" t="s">
        <v>473</v>
      </c>
      <c r="S149" t="s">
        <v>473</v>
      </c>
      <c r="V149">
        <v>2017</v>
      </c>
      <c r="W149">
        <v>1720</v>
      </c>
      <c r="Z149">
        <v>14873</v>
      </c>
      <c r="AA149" t="s">
        <v>150</v>
      </c>
      <c r="AB149">
        <v>6888.79</v>
      </c>
      <c r="AC149">
        <v>344.44</v>
      </c>
      <c r="AF149">
        <v>12329</v>
      </c>
      <c r="AG149" t="s">
        <v>150</v>
      </c>
      <c r="AH149" t="s">
        <v>150</v>
      </c>
      <c r="AI149">
        <v>11706.14</v>
      </c>
      <c r="AJ149" t="s">
        <v>150</v>
      </c>
      <c r="AL149">
        <v>6888.79</v>
      </c>
      <c r="AM149" t="s">
        <v>51</v>
      </c>
      <c r="AN149">
        <f t="shared" si="4"/>
        <v>9</v>
      </c>
      <c r="AO149" s="5">
        <f t="shared" si="5"/>
        <v>61999.11</v>
      </c>
    </row>
    <row r="150" spans="1:41" ht="12.75">
      <c r="A150">
        <v>1030215009</v>
      </c>
      <c r="B150" t="s">
        <v>143</v>
      </c>
      <c r="E150">
        <v>1</v>
      </c>
      <c r="F150" t="s">
        <v>492</v>
      </c>
      <c r="G150" t="s">
        <v>490</v>
      </c>
      <c r="H150">
        <v>4233.9</v>
      </c>
      <c r="I150">
        <v>4233.9</v>
      </c>
      <c r="J150">
        <v>48258</v>
      </c>
      <c r="K150" t="s">
        <v>490</v>
      </c>
      <c r="L150">
        <v>3880</v>
      </c>
      <c r="M150" t="s">
        <v>83</v>
      </c>
      <c r="N150" t="s">
        <v>45</v>
      </c>
      <c r="O150" t="s">
        <v>135</v>
      </c>
      <c r="P150">
        <v>7016</v>
      </c>
      <c r="Q150" t="s">
        <v>472</v>
      </c>
      <c r="R150" t="s">
        <v>473</v>
      </c>
      <c r="S150" t="s">
        <v>473</v>
      </c>
      <c r="V150">
        <v>2017</v>
      </c>
      <c r="W150">
        <v>307</v>
      </c>
      <c r="Z150">
        <v>15894</v>
      </c>
      <c r="AA150" t="s">
        <v>201</v>
      </c>
      <c r="AB150">
        <v>4032.29</v>
      </c>
      <c r="AC150">
        <v>201.61</v>
      </c>
      <c r="AF150">
        <v>13111</v>
      </c>
      <c r="AG150" t="s">
        <v>201</v>
      </c>
      <c r="AH150" t="s">
        <v>201</v>
      </c>
      <c r="AI150">
        <v>4233.9</v>
      </c>
      <c r="AJ150" t="s">
        <v>201</v>
      </c>
      <c r="AL150">
        <v>4032.29</v>
      </c>
      <c r="AM150" t="s">
        <v>51</v>
      </c>
      <c r="AN150">
        <f t="shared" si="4"/>
        <v>29</v>
      </c>
      <c r="AO150" s="5">
        <f t="shared" si="5"/>
        <v>116936.41</v>
      </c>
    </row>
    <row r="151" spans="1:41" ht="12.75">
      <c r="A151">
        <v>1030215009</v>
      </c>
      <c r="B151" t="s">
        <v>143</v>
      </c>
      <c r="E151">
        <v>1</v>
      </c>
      <c r="F151" t="s">
        <v>493</v>
      </c>
      <c r="G151" t="s">
        <v>490</v>
      </c>
      <c r="H151">
        <v>2220.14</v>
      </c>
      <c r="I151">
        <v>2220.14</v>
      </c>
      <c r="J151">
        <v>48260</v>
      </c>
      <c r="K151" t="s">
        <v>490</v>
      </c>
      <c r="L151">
        <v>3884</v>
      </c>
      <c r="M151" t="s">
        <v>83</v>
      </c>
      <c r="N151" t="s">
        <v>45</v>
      </c>
      <c r="O151" t="s">
        <v>135</v>
      </c>
      <c r="P151">
        <v>7016</v>
      </c>
      <c r="Q151" t="s">
        <v>472</v>
      </c>
      <c r="R151" t="s">
        <v>473</v>
      </c>
      <c r="S151" t="s">
        <v>473</v>
      </c>
      <c r="V151">
        <v>2017</v>
      </c>
      <c r="W151">
        <v>307</v>
      </c>
      <c r="Z151">
        <v>16888</v>
      </c>
      <c r="AA151" t="s">
        <v>239</v>
      </c>
      <c r="AB151">
        <v>2114.42</v>
      </c>
      <c r="AC151">
        <v>105.72</v>
      </c>
      <c r="AF151">
        <v>14063</v>
      </c>
      <c r="AG151" t="s">
        <v>239</v>
      </c>
      <c r="AH151" t="s">
        <v>239</v>
      </c>
      <c r="AI151">
        <v>2220.14</v>
      </c>
      <c r="AJ151" t="s">
        <v>239</v>
      </c>
      <c r="AL151">
        <v>2114.42</v>
      </c>
      <c r="AM151" t="s">
        <v>51</v>
      </c>
      <c r="AN151">
        <f t="shared" si="4"/>
        <v>37</v>
      </c>
      <c r="AO151" s="5">
        <f t="shared" si="5"/>
        <v>78233.54000000001</v>
      </c>
    </row>
    <row r="152" spans="1:41" ht="12.75">
      <c r="A152">
        <v>1030215009</v>
      </c>
      <c r="B152" t="s">
        <v>143</v>
      </c>
      <c r="E152">
        <v>1</v>
      </c>
      <c r="F152" t="s">
        <v>494</v>
      </c>
      <c r="G152" t="s">
        <v>152</v>
      </c>
      <c r="H152">
        <v>8382.3</v>
      </c>
      <c r="I152">
        <v>8382.3</v>
      </c>
      <c r="J152">
        <v>53089</v>
      </c>
      <c r="K152" t="s">
        <v>152</v>
      </c>
      <c r="L152">
        <v>4303</v>
      </c>
      <c r="M152" t="s">
        <v>84</v>
      </c>
      <c r="N152" t="s">
        <v>45</v>
      </c>
      <c r="O152" t="s">
        <v>353</v>
      </c>
      <c r="P152">
        <v>7016</v>
      </c>
      <c r="Q152" t="s">
        <v>472</v>
      </c>
      <c r="R152" t="s">
        <v>473</v>
      </c>
      <c r="S152" t="s">
        <v>473</v>
      </c>
      <c r="V152">
        <v>2017</v>
      </c>
      <c r="W152">
        <v>1720</v>
      </c>
      <c r="Z152">
        <v>15112</v>
      </c>
      <c r="AA152" t="s">
        <v>62</v>
      </c>
      <c r="AB152">
        <v>7983.14</v>
      </c>
      <c r="AC152">
        <v>399.16</v>
      </c>
      <c r="AF152">
        <v>12519</v>
      </c>
      <c r="AG152" t="s">
        <v>62</v>
      </c>
      <c r="AH152" t="s">
        <v>62</v>
      </c>
      <c r="AI152">
        <v>8382.3</v>
      </c>
      <c r="AJ152" t="s">
        <v>62</v>
      </c>
      <c r="AL152">
        <v>7983.14</v>
      </c>
      <c r="AM152" t="s">
        <v>51</v>
      </c>
      <c r="AN152">
        <f t="shared" si="4"/>
        <v>-11</v>
      </c>
      <c r="AO152" s="5">
        <f t="shared" si="5"/>
        <v>-87814.54000000001</v>
      </c>
    </row>
    <row r="153" spans="1:41" ht="12.75">
      <c r="A153">
        <v>1030215009</v>
      </c>
      <c r="B153" t="s">
        <v>143</v>
      </c>
      <c r="E153">
        <v>1</v>
      </c>
      <c r="F153" t="s">
        <v>495</v>
      </c>
      <c r="G153" t="s">
        <v>152</v>
      </c>
      <c r="H153">
        <v>2305.6</v>
      </c>
      <c r="I153">
        <v>2305.6</v>
      </c>
      <c r="J153">
        <v>53113</v>
      </c>
      <c r="K153" t="s">
        <v>152</v>
      </c>
      <c r="L153">
        <v>4243</v>
      </c>
      <c r="M153" t="s">
        <v>159</v>
      </c>
      <c r="N153" t="s">
        <v>45</v>
      </c>
      <c r="O153" t="s">
        <v>353</v>
      </c>
      <c r="P153">
        <v>7016</v>
      </c>
      <c r="Q153" t="s">
        <v>472</v>
      </c>
      <c r="R153" t="s">
        <v>473</v>
      </c>
      <c r="S153" t="s">
        <v>473</v>
      </c>
      <c r="V153">
        <v>2017</v>
      </c>
      <c r="W153">
        <v>2024</v>
      </c>
      <c r="Z153">
        <v>16581</v>
      </c>
      <c r="AA153" t="s">
        <v>50</v>
      </c>
      <c r="AB153">
        <v>2195.81</v>
      </c>
      <c r="AC153">
        <v>109.79</v>
      </c>
      <c r="AF153">
        <v>13778</v>
      </c>
      <c r="AG153" t="s">
        <v>50</v>
      </c>
      <c r="AH153" t="s">
        <v>50</v>
      </c>
      <c r="AI153">
        <v>2305.6</v>
      </c>
      <c r="AJ153" t="s">
        <v>50</v>
      </c>
      <c r="AL153">
        <v>2195.81</v>
      </c>
      <c r="AM153" t="s">
        <v>51</v>
      </c>
      <c r="AN153">
        <f t="shared" si="4"/>
        <v>9</v>
      </c>
      <c r="AO153" s="5">
        <f t="shared" si="5"/>
        <v>19762.29</v>
      </c>
    </row>
    <row r="154" spans="1:41" ht="12.75">
      <c r="A154">
        <v>1030299999</v>
      </c>
      <c r="B154" t="s">
        <v>263</v>
      </c>
      <c r="E154">
        <v>1</v>
      </c>
      <c r="F154" t="s">
        <v>496</v>
      </c>
      <c r="G154" t="s">
        <v>152</v>
      </c>
      <c r="H154">
        <v>2085.15</v>
      </c>
      <c r="I154">
        <v>2085.15</v>
      </c>
      <c r="J154">
        <v>53119</v>
      </c>
      <c r="K154" t="s">
        <v>152</v>
      </c>
      <c r="L154">
        <v>4242</v>
      </c>
      <c r="M154" t="s">
        <v>159</v>
      </c>
      <c r="N154" t="s">
        <v>45</v>
      </c>
      <c r="O154" t="s">
        <v>353</v>
      </c>
      <c r="P154">
        <v>7016</v>
      </c>
      <c r="Q154" t="s">
        <v>472</v>
      </c>
      <c r="R154" t="s">
        <v>473</v>
      </c>
      <c r="S154" t="s">
        <v>473</v>
      </c>
      <c r="V154">
        <v>2017</v>
      </c>
      <c r="W154">
        <v>395</v>
      </c>
      <c r="Z154">
        <v>16475</v>
      </c>
      <c r="AA154" t="s">
        <v>50</v>
      </c>
      <c r="AB154">
        <v>1985.86</v>
      </c>
      <c r="AC154">
        <v>99.29</v>
      </c>
      <c r="AF154">
        <v>13660</v>
      </c>
      <c r="AG154" t="s">
        <v>50</v>
      </c>
      <c r="AH154" t="s">
        <v>50</v>
      </c>
      <c r="AI154">
        <v>2085.15</v>
      </c>
      <c r="AJ154" t="s">
        <v>50</v>
      </c>
      <c r="AL154">
        <v>1985.86</v>
      </c>
      <c r="AM154" t="s">
        <v>51</v>
      </c>
      <c r="AN154">
        <f t="shared" si="4"/>
        <v>9</v>
      </c>
      <c r="AO154" s="5">
        <f t="shared" si="5"/>
        <v>17872.739999999998</v>
      </c>
    </row>
    <row r="155" spans="1:41" ht="12.75">
      <c r="A155">
        <v>1030215009</v>
      </c>
      <c r="B155" t="s">
        <v>143</v>
      </c>
      <c r="E155">
        <v>1</v>
      </c>
      <c r="F155" t="s">
        <v>497</v>
      </c>
      <c r="G155" t="s">
        <v>152</v>
      </c>
      <c r="H155">
        <v>3049.81</v>
      </c>
      <c r="I155">
        <v>3049.81</v>
      </c>
      <c r="J155">
        <v>53120</v>
      </c>
      <c r="K155" t="s">
        <v>152</v>
      </c>
      <c r="L155">
        <v>4241</v>
      </c>
      <c r="M155" t="s">
        <v>159</v>
      </c>
      <c r="N155" t="s">
        <v>45</v>
      </c>
      <c r="O155" t="s">
        <v>353</v>
      </c>
      <c r="P155">
        <v>7016</v>
      </c>
      <c r="Q155" t="s">
        <v>472</v>
      </c>
      <c r="R155" t="s">
        <v>473</v>
      </c>
      <c r="S155" t="s">
        <v>473</v>
      </c>
      <c r="V155">
        <v>2017</v>
      </c>
      <c r="W155">
        <v>2024</v>
      </c>
      <c r="Z155">
        <v>16570</v>
      </c>
      <c r="AA155" t="s">
        <v>50</v>
      </c>
      <c r="AB155">
        <v>2904.58</v>
      </c>
      <c r="AC155">
        <v>145.23</v>
      </c>
      <c r="AF155">
        <v>13769</v>
      </c>
      <c r="AG155" t="s">
        <v>50</v>
      </c>
      <c r="AH155" t="s">
        <v>50</v>
      </c>
      <c r="AI155">
        <v>3049.81</v>
      </c>
      <c r="AJ155" t="s">
        <v>50</v>
      </c>
      <c r="AL155">
        <v>2904.58</v>
      </c>
      <c r="AM155" t="s">
        <v>51</v>
      </c>
      <c r="AN155">
        <f t="shared" si="4"/>
        <v>9</v>
      </c>
      <c r="AO155" s="5">
        <f t="shared" si="5"/>
        <v>26141.22</v>
      </c>
    </row>
    <row r="156" spans="1:41" ht="12.75">
      <c r="A156">
        <v>1030215009</v>
      </c>
      <c r="B156" t="s">
        <v>143</v>
      </c>
      <c r="E156">
        <v>1</v>
      </c>
      <c r="F156" t="s">
        <v>498</v>
      </c>
      <c r="G156" t="s">
        <v>152</v>
      </c>
      <c r="H156">
        <v>4550.82</v>
      </c>
      <c r="I156">
        <v>4550.82</v>
      </c>
      <c r="J156">
        <v>53191</v>
      </c>
      <c r="K156" t="s">
        <v>152</v>
      </c>
      <c r="L156">
        <v>4240</v>
      </c>
      <c r="M156" t="s">
        <v>159</v>
      </c>
      <c r="N156" t="s">
        <v>45</v>
      </c>
      <c r="O156" t="s">
        <v>353</v>
      </c>
      <c r="P156">
        <v>7016</v>
      </c>
      <c r="Q156" t="s">
        <v>472</v>
      </c>
      <c r="R156" t="s">
        <v>473</v>
      </c>
      <c r="S156" t="s">
        <v>473</v>
      </c>
      <c r="V156">
        <v>2017</v>
      </c>
      <c r="W156">
        <v>2024</v>
      </c>
      <c r="Z156">
        <v>16546</v>
      </c>
      <c r="AA156" t="s">
        <v>50</v>
      </c>
      <c r="AB156">
        <v>3314.78</v>
      </c>
      <c r="AC156">
        <v>165.74</v>
      </c>
      <c r="AF156">
        <v>13747</v>
      </c>
      <c r="AG156" t="s">
        <v>50</v>
      </c>
      <c r="AH156" t="s">
        <v>50</v>
      </c>
      <c r="AI156">
        <v>3480.52</v>
      </c>
      <c r="AJ156" t="s">
        <v>50</v>
      </c>
      <c r="AL156">
        <v>4334.11</v>
      </c>
      <c r="AM156" t="s">
        <v>51</v>
      </c>
      <c r="AN156">
        <f t="shared" si="4"/>
        <v>9</v>
      </c>
      <c r="AO156" s="5">
        <f t="shared" si="5"/>
        <v>39006.99</v>
      </c>
    </row>
    <row r="157" spans="1:41" ht="12.75">
      <c r="A157">
        <v>1030215009</v>
      </c>
      <c r="B157" t="s">
        <v>143</v>
      </c>
      <c r="E157">
        <v>1</v>
      </c>
      <c r="F157" t="s">
        <v>498</v>
      </c>
      <c r="G157" t="s">
        <v>152</v>
      </c>
      <c r="H157">
        <v>4550.82</v>
      </c>
      <c r="I157">
        <v>4550.82</v>
      </c>
      <c r="J157">
        <v>53191</v>
      </c>
      <c r="K157" t="s">
        <v>152</v>
      </c>
      <c r="L157">
        <v>4240</v>
      </c>
      <c r="M157" t="s">
        <v>159</v>
      </c>
      <c r="N157" t="s">
        <v>45</v>
      </c>
      <c r="O157" t="s">
        <v>353</v>
      </c>
      <c r="P157">
        <v>7016</v>
      </c>
      <c r="Q157" t="s">
        <v>472</v>
      </c>
      <c r="R157" t="s">
        <v>473</v>
      </c>
      <c r="S157" t="s">
        <v>473</v>
      </c>
      <c r="V157">
        <v>2017</v>
      </c>
      <c r="W157">
        <v>307</v>
      </c>
      <c r="Z157">
        <v>16547</v>
      </c>
      <c r="AA157" t="s">
        <v>50</v>
      </c>
      <c r="AB157">
        <v>1019.33</v>
      </c>
      <c r="AC157">
        <v>50.97</v>
      </c>
      <c r="AF157">
        <v>13748</v>
      </c>
      <c r="AG157" t="s">
        <v>50</v>
      </c>
      <c r="AH157" t="s">
        <v>50</v>
      </c>
      <c r="AI157">
        <v>1070.3</v>
      </c>
      <c r="AJ157" t="s">
        <v>50</v>
      </c>
      <c r="AL157">
        <v>0</v>
      </c>
      <c r="AM157" t="s">
        <v>51</v>
      </c>
      <c r="AN157">
        <f t="shared" si="4"/>
        <v>9</v>
      </c>
      <c r="AO157" s="5">
        <f t="shared" si="5"/>
        <v>0</v>
      </c>
    </row>
    <row r="158" spans="1:41" ht="12.75">
      <c r="A158">
        <v>1030215009</v>
      </c>
      <c r="B158" t="s">
        <v>143</v>
      </c>
      <c r="E158">
        <v>1</v>
      </c>
      <c r="F158" t="s">
        <v>499</v>
      </c>
      <c r="G158" t="s">
        <v>152</v>
      </c>
      <c r="H158">
        <v>7889.94</v>
      </c>
      <c r="I158">
        <v>7889.94</v>
      </c>
      <c r="J158">
        <v>53236</v>
      </c>
      <c r="K158" t="s">
        <v>152</v>
      </c>
      <c r="L158">
        <v>4239</v>
      </c>
      <c r="M158" t="s">
        <v>159</v>
      </c>
      <c r="N158" t="s">
        <v>45</v>
      </c>
      <c r="O158" t="s">
        <v>353</v>
      </c>
      <c r="P158">
        <v>7016</v>
      </c>
      <c r="Q158" t="s">
        <v>472</v>
      </c>
      <c r="R158" t="s">
        <v>473</v>
      </c>
      <c r="S158" t="s">
        <v>473</v>
      </c>
      <c r="V158">
        <v>2017</v>
      </c>
      <c r="W158">
        <v>2024</v>
      </c>
      <c r="Z158">
        <v>16592</v>
      </c>
      <c r="AA158" t="s">
        <v>50</v>
      </c>
      <c r="AB158">
        <v>7514.23</v>
      </c>
      <c r="AC158">
        <v>375.71</v>
      </c>
      <c r="AF158">
        <v>13788</v>
      </c>
      <c r="AG158" t="s">
        <v>50</v>
      </c>
      <c r="AH158" t="s">
        <v>50</v>
      </c>
      <c r="AI158">
        <v>7889.94</v>
      </c>
      <c r="AJ158" t="s">
        <v>50</v>
      </c>
      <c r="AL158">
        <v>7514.23</v>
      </c>
      <c r="AM158" t="s">
        <v>51</v>
      </c>
      <c r="AN158">
        <f t="shared" si="4"/>
        <v>9</v>
      </c>
      <c r="AO158" s="5">
        <f t="shared" si="5"/>
        <v>67628.06999999999</v>
      </c>
    </row>
    <row r="159" spans="1:41" ht="12.75">
      <c r="A159">
        <v>1030299999</v>
      </c>
      <c r="B159" t="s">
        <v>263</v>
      </c>
      <c r="E159">
        <v>1</v>
      </c>
      <c r="F159" t="s">
        <v>500</v>
      </c>
      <c r="G159" t="s">
        <v>43</v>
      </c>
      <c r="H159">
        <v>2085.15</v>
      </c>
      <c r="I159">
        <v>2085.15</v>
      </c>
      <c r="J159">
        <v>57072</v>
      </c>
      <c r="K159" t="s">
        <v>43</v>
      </c>
      <c r="L159">
        <v>4731</v>
      </c>
      <c r="M159" t="s">
        <v>213</v>
      </c>
      <c r="N159" t="s">
        <v>45</v>
      </c>
      <c r="O159" t="s">
        <v>276</v>
      </c>
      <c r="P159">
        <v>7016</v>
      </c>
      <c r="Q159" t="s">
        <v>472</v>
      </c>
      <c r="R159" t="s">
        <v>473</v>
      </c>
      <c r="S159" t="s">
        <v>473</v>
      </c>
      <c r="V159">
        <v>2017</v>
      </c>
      <c r="W159">
        <v>395</v>
      </c>
      <c r="Z159">
        <v>16719</v>
      </c>
      <c r="AA159" t="s">
        <v>92</v>
      </c>
      <c r="AB159">
        <v>1985.86</v>
      </c>
      <c r="AC159">
        <v>99.29</v>
      </c>
      <c r="AF159">
        <v>13904</v>
      </c>
      <c r="AG159" t="s">
        <v>92</v>
      </c>
      <c r="AH159" t="s">
        <v>92</v>
      </c>
      <c r="AI159">
        <v>2661.5</v>
      </c>
      <c r="AJ159" t="s">
        <v>92</v>
      </c>
      <c r="AL159">
        <v>1985.86</v>
      </c>
      <c r="AM159" t="s">
        <v>51</v>
      </c>
      <c r="AN159">
        <f t="shared" si="4"/>
        <v>-12</v>
      </c>
      <c r="AO159" s="5">
        <f t="shared" si="5"/>
        <v>-23830.32</v>
      </c>
    </row>
    <row r="160" spans="1:41" ht="12.75">
      <c r="A160">
        <v>1030299999</v>
      </c>
      <c r="B160" t="s">
        <v>263</v>
      </c>
      <c r="E160">
        <v>1</v>
      </c>
      <c r="F160" t="s">
        <v>501</v>
      </c>
      <c r="G160" t="s">
        <v>502</v>
      </c>
      <c r="H160">
        <v>576.35</v>
      </c>
      <c r="I160">
        <v>576.35</v>
      </c>
      <c r="J160">
        <v>57131</v>
      </c>
      <c r="K160" t="s">
        <v>502</v>
      </c>
      <c r="L160">
        <v>4733</v>
      </c>
      <c r="M160" t="s">
        <v>213</v>
      </c>
      <c r="N160" t="s">
        <v>45</v>
      </c>
      <c r="O160" t="s">
        <v>503</v>
      </c>
      <c r="P160">
        <v>7016</v>
      </c>
      <c r="Q160" t="s">
        <v>472</v>
      </c>
      <c r="R160" t="s">
        <v>473</v>
      </c>
      <c r="S160" t="s">
        <v>473</v>
      </c>
      <c r="V160">
        <v>2017</v>
      </c>
      <c r="W160">
        <v>395</v>
      </c>
      <c r="Z160">
        <v>16720</v>
      </c>
      <c r="AA160" t="s">
        <v>92</v>
      </c>
      <c r="AB160">
        <v>548.9</v>
      </c>
      <c r="AC160">
        <v>27.45</v>
      </c>
      <c r="AF160">
        <v>13904</v>
      </c>
      <c r="AG160" t="s">
        <v>92</v>
      </c>
      <c r="AH160" t="s">
        <v>92</v>
      </c>
      <c r="AI160">
        <v>2661.5</v>
      </c>
      <c r="AJ160" t="s">
        <v>92</v>
      </c>
      <c r="AL160">
        <v>548.9</v>
      </c>
      <c r="AM160" t="s">
        <v>51</v>
      </c>
      <c r="AN160">
        <f t="shared" si="4"/>
        <v>-13</v>
      </c>
      <c r="AO160" s="5">
        <f t="shared" si="5"/>
        <v>-7135.7</v>
      </c>
    </row>
    <row r="161" spans="1:41" ht="12.75">
      <c r="A161">
        <v>1030299999</v>
      </c>
      <c r="B161" t="s">
        <v>263</v>
      </c>
      <c r="E161">
        <v>1</v>
      </c>
      <c r="F161" t="s">
        <v>504</v>
      </c>
      <c r="G161" t="s">
        <v>502</v>
      </c>
      <c r="H161">
        <v>1477.58</v>
      </c>
      <c r="I161">
        <v>1477.58</v>
      </c>
      <c r="J161">
        <v>57133</v>
      </c>
      <c r="K161" t="s">
        <v>502</v>
      </c>
      <c r="L161">
        <v>4736</v>
      </c>
      <c r="M161" t="s">
        <v>213</v>
      </c>
      <c r="N161" t="s">
        <v>45</v>
      </c>
      <c r="O161" t="s">
        <v>503</v>
      </c>
      <c r="P161">
        <v>7016</v>
      </c>
      <c r="Q161" t="s">
        <v>472</v>
      </c>
      <c r="R161" t="s">
        <v>473</v>
      </c>
      <c r="S161" t="s">
        <v>473</v>
      </c>
      <c r="V161">
        <v>2017</v>
      </c>
      <c r="W161">
        <v>395</v>
      </c>
      <c r="Z161">
        <v>16716</v>
      </c>
      <c r="AA161" t="s">
        <v>92</v>
      </c>
      <c r="AB161">
        <v>1407.22</v>
      </c>
      <c r="AC161">
        <v>70.36</v>
      </c>
      <c r="AF161">
        <v>13900</v>
      </c>
      <c r="AG161" t="s">
        <v>92</v>
      </c>
      <c r="AH161" t="s">
        <v>92</v>
      </c>
      <c r="AI161">
        <v>1477.58</v>
      </c>
      <c r="AJ161" t="s">
        <v>92</v>
      </c>
      <c r="AL161">
        <v>1407.22</v>
      </c>
      <c r="AM161" t="s">
        <v>51</v>
      </c>
      <c r="AN161">
        <f t="shared" si="4"/>
        <v>-13</v>
      </c>
      <c r="AO161" s="5">
        <f t="shared" si="5"/>
        <v>-18293.86</v>
      </c>
    </row>
    <row r="162" spans="1:41" ht="12.75">
      <c r="A162">
        <v>1030299999</v>
      </c>
      <c r="B162" t="s">
        <v>263</v>
      </c>
      <c r="E162">
        <v>1</v>
      </c>
      <c r="F162" t="s">
        <v>505</v>
      </c>
      <c r="G162" t="s">
        <v>137</v>
      </c>
      <c r="H162">
        <v>1091.45</v>
      </c>
      <c r="I162">
        <v>1091.45</v>
      </c>
      <c r="J162">
        <v>59183</v>
      </c>
      <c r="K162" t="s">
        <v>137</v>
      </c>
      <c r="L162">
        <v>4933</v>
      </c>
      <c r="M162" t="s">
        <v>299</v>
      </c>
      <c r="N162" t="s">
        <v>45</v>
      </c>
      <c r="O162" t="s">
        <v>506</v>
      </c>
      <c r="P162">
        <v>7016</v>
      </c>
      <c r="Q162" t="s">
        <v>472</v>
      </c>
      <c r="R162" t="s">
        <v>473</v>
      </c>
      <c r="S162" t="s">
        <v>473</v>
      </c>
      <c r="V162">
        <v>2017</v>
      </c>
      <c r="W162">
        <v>395</v>
      </c>
      <c r="Z162">
        <v>16841</v>
      </c>
      <c r="AA162" t="s">
        <v>239</v>
      </c>
      <c r="AB162">
        <v>1039.48</v>
      </c>
      <c r="AC162">
        <v>51.97</v>
      </c>
      <c r="AF162">
        <v>14016</v>
      </c>
      <c r="AG162" t="s">
        <v>239</v>
      </c>
      <c r="AH162" t="s">
        <v>239</v>
      </c>
      <c r="AI162">
        <v>1091.45</v>
      </c>
      <c r="AJ162" t="s">
        <v>239</v>
      </c>
      <c r="AL162">
        <v>1039.48</v>
      </c>
      <c r="AM162" t="s">
        <v>51</v>
      </c>
      <c r="AN162">
        <f t="shared" si="4"/>
        <v>-23</v>
      </c>
      <c r="AO162" s="5">
        <f t="shared" si="5"/>
        <v>-23908.04</v>
      </c>
    </row>
    <row r="163" spans="1:41" ht="12.75">
      <c r="A163">
        <v>1030215009</v>
      </c>
      <c r="B163" t="s">
        <v>143</v>
      </c>
      <c r="E163">
        <v>1</v>
      </c>
      <c r="F163" t="s">
        <v>507</v>
      </c>
      <c r="G163" t="s">
        <v>137</v>
      </c>
      <c r="H163">
        <v>3458.3</v>
      </c>
      <c r="I163">
        <v>3458.3</v>
      </c>
      <c r="J163">
        <v>59185</v>
      </c>
      <c r="K163" t="s">
        <v>137</v>
      </c>
      <c r="L163">
        <v>4932</v>
      </c>
      <c r="M163" t="s">
        <v>299</v>
      </c>
      <c r="N163" t="s">
        <v>45</v>
      </c>
      <c r="O163" t="s">
        <v>506</v>
      </c>
      <c r="P163">
        <v>7016</v>
      </c>
      <c r="Q163" t="s">
        <v>472</v>
      </c>
      <c r="R163" t="s">
        <v>473</v>
      </c>
      <c r="S163" t="s">
        <v>473</v>
      </c>
      <c r="V163">
        <v>2017</v>
      </c>
      <c r="W163">
        <v>2024</v>
      </c>
      <c r="Z163">
        <v>16839</v>
      </c>
      <c r="AA163" t="s">
        <v>239</v>
      </c>
      <c r="AB163">
        <v>3293.62</v>
      </c>
      <c r="AC163">
        <v>164.68</v>
      </c>
      <c r="AF163">
        <v>14014</v>
      </c>
      <c r="AG163" t="s">
        <v>239</v>
      </c>
      <c r="AH163" t="s">
        <v>239</v>
      </c>
      <c r="AI163">
        <v>3458.3</v>
      </c>
      <c r="AJ163" t="s">
        <v>239</v>
      </c>
      <c r="AL163">
        <v>3293.62</v>
      </c>
      <c r="AM163" t="s">
        <v>51</v>
      </c>
      <c r="AN163">
        <f t="shared" si="4"/>
        <v>-23</v>
      </c>
      <c r="AO163" s="5">
        <f t="shared" si="5"/>
        <v>-75753.26</v>
      </c>
    </row>
    <row r="164" spans="1:41" ht="12.75">
      <c r="A164">
        <v>2020109016</v>
      </c>
      <c r="B164" t="s">
        <v>256</v>
      </c>
      <c r="E164">
        <v>1</v>
      </c>
      <c r="F164" t="s">
        <v>508</v>
      </c>
      <c r="G164" t="s">
        <v>196</v>
      </c>
      <c r="H164">
        <v>9150</v>
      </c>
      <c r="I164">
        <v>9150</v>
      </c>
      <c r="J164">
        <v>45685</v>
      </c>
      <c r="K164" t="s">
        <v>509</v>
      </c>
      <c r="L164">
        <v>3650</v>
      </c>
      <c r="M164" t="s">
        <v>510</v>
      </c>
      <c r="N164" t="s">
        <v>45</v>
      </c>
      <c r="O164" t="s">
        <v>511</v>
      </c>
      <c r="P164">
        <v>31652</v>
      </c>
      <c r="Q164" t="s">
        <v>512</v>
      </c>
      <c r="R164" t="s">
        <v>513</v>
      </c>
      <c r="S164" t="s">
        <v>513</v>
      </c>
      <c r="T164" t="s">
        <v>514</v>
      </c>
      <c r="V164">
        <v>2017</v>
      </c>
      <c r="W164">
        <v>1707</v>
      </c>
      <c r="Z164">
        <v>13266</v>
      </c>
      <c r="AA164" t="s">
        <v>100</v>
      </c>
      <c r="AB164">
        <v>1762.3</v>
      </c>
      <c r="AC164">
        <v>387.7</v>
      </c>
      <c r="AF164">
        <v>10952</v>
      </c>
      <c r="AG164" t="s">
        <v>100</v>
      </c>
      <c r="AH164" t="s">
        <v>100</v>
      </c>
      <c r="AI164">
        <v>2150</v>
      </c>
      <c r="AJ164" t="s">
        <v>100</v>
      </c>
      <c r="AL164">
        <v>7500</v>
      </c>
      <c r="AM164" t="s">
        <v>51</v>
      </c>
      <c r="AN164">
        <f t="shared" si="4"/>
        <v>-6</v>
      </c>
      <c r="AO164" s="5">
        <f t="shared" si="5"/>
        <v>-45000</v>
      </c>
    </row>
    <row r="165" spans="1:41" ht="12.75">
      <c r="A165">
        <v>1030213999</v>
      </c>
      <c r="B165" t="s">
        <v>515</v>
      </c>
      <c r="E165">
        <v>1</v>
      </c>
      <c r="F165" t="s">
        <v>508</v>
      </c>
      <c r="G165" t="s">
        <v>196</v>
      </c>
      <c r="H165">
        <v>9150</v>
      </c>
      <c r="I165">
        <v>9150</v>
      </c>
      <c r="J165">
        <v>45685</v>
      </c>
      <c r="K165" t="s">
        <v>509</v>
      </c>
      <c r="L165">
        <v>3650</v>
      </c>
      <c r="M165" t="s">
        <v>510</v>
      </c>
      <c r="N165" t="s">
        <v>45</v>
      </c>
      <c r="O165" t="s">
        <v>511</v>
      </c>
      <c r="P165">
        <v>31652</v>
      </c>
      <c r="Q165" t="s">
        <v>512</v>
      </c>
      <c r="R165" t="s">
        <v>513</v>
      </c>
      <c r="S165" t="s">
        <v>513</v>
      </c>
      <c r="T165" t="s">
        <v>514</v>
      </c>
      <c r="V165">
        <v>2017</v>
      </c>
      <c r="W165">
        <v>1706</v>
      </c>
      <c r="Z165">
        <v>13267</v>
      </c>
      <c r="AA165" t="s">
        <v>100</v>
      </c>
      <c r="AB165">
        <v>5737.7</v>
      </c>
      <c r="AC165">
        <v>1262.3</v>
      </c>
      <c r="AF165">
        <v>10951</v>
      </c>
      <c r="AG165" t="s">
        <v>100</v>
      </c>
      <c r="AH165" t="s">
        <v>100</v>
      </c>
      <c r="AI165">
        <v>7000</v>
      </c>
      <c r="AJ165" t="s">
        <v>100</v>
      </c>
      <c r="AL165">
        <v>0</v>
      </c>
      <c r="AM165" t="s">
        <v>51</v>
      </c>
      <c r="AN165">
        <f t="shared" si="4"/>
        <v>-6</v>
      </c>
      <c r="AO165" s="5">
        <f t="shared" si="5"/>
        <v>0</v>
      </c>
    </row>
    <row r="166" spans="1:41" ht="12.75">
      <c r="A166">
        <v>1030215009</v>
      </c>
      <c r="B166" t="s">
        <v>143</v>
      </c>
      <c r="E166">
        <v>1</v>
      </c>
      <c r="F166" t="s">
        <v>516</v>
      </c>
      <c r="G166" t="s">
        <v>104</v>
      </c>
      <c r="H166">
        <v>10749.85</v>
      </c>
      <c r="I166">
        <v>10749.85</v>
      </c>
      <c r="J166">
        <v>17871</v>
      </c>
      <c r="K166" t="s">
        <v>104</v>
      </c>
      <c r="L166">
        <v>1903</v>
      </c>
      <c r="M166" t="s">
        <v>517</v>
      </c>
      <c r="N166" t="s">
        <v>45</v>
      </c>
      <c r="O166" t="s">
        <v>518</v>
      </c>
      <c r="P166">
        <v>7016</v>
      </c>
      <c r="Q166" t="s">
        <v>472</v>
      </c>
      <c r="R166" t="s">
        <v>473</v>
      </c>
      <c r="S166" t="s">
        <v>473</v>
      </c>
      <c r="V166">
        <v>2017</v>
      </c>
      <c r="W166">
        <v>307</v>
      </c>
      <c r="Z166">
        <v>14183</v>
      </c>
      <c r="AA166" t="s">
        <v>159</v>
      </c>
      <c r="AB166">
        <v>10237.95</v>
      </c>
      <c r="AC166">
        <v>511.9</v>
      </c>
      <c r="AF166">
        <v>11782</v>
      </c>
      <c r="AG166" t="s">
        <v>159</v>
      </c>
      <c r="AH166" t="s">
        <v>159</v>
      </c>
      <c r="AI166">
        <v>10749.85</v>
      </c>
      <c r="AJ166" t="s">
        <v>159</v>
      </c>
      <c r="AL166">
        <v>10237.95</v>
      </c>
      <c r="AM166" t="s">
        <v>51</v>
      </c>
      <c r="AN166">
        <f t="shared" si="4"/>
        <v>175</v>
      </c>
      <c r="AO166" s="5">
        <f t="shared" si="5"/>
        <v>1791641.2500000002</v>
      </c>
    </row>
    <row r="167" spans="1:41" ht="12.75">
      <c r="A167">
        <v>1030215009</v>
      </c>
      <c r="B167" t="s">
        <v>143</v>
      </c>
      <c r="E167">
        <v>1</v>
      </c>
      <c r="F167" t="s">
        <v>519</v>
      </c>
      <c r="G167" t="s">
        <v>520</v>
      </c>
      <c r="H167">
        <v>2471.46</v>
      </c>
      <c r="I167">
        <v>2471.46</v>
      </c>
      <c r="J167">
        <v>21712</v>
      </c>
      <c r="K167" t="s">
        <v>520</v>
      </c>
      <c r="L167">
        <v>1908</v>
      </c>
      <c r="M167" t="s">
        <v>517</v>
      </c>
      <c r="N167" t="s">
        <v>45</v>
      </c>
      <c r="O167" t="s">
        <v>408</v>
      </c>
      <c r="P167">
        <v>7016</v>
      </c>
      <c r="Q167" t="s">
        <v>472</v>
      </c>
      <c r="R167" t="s">
        <v>473</v>
      </c>
      <c r="S167" t="s">
        <v>473</v>
      </c>
      <c r="V167">
        <v>2017</v>
      </c>
      <c r="W167">
        <v>307</v>
      </c>
      <c r="Z167">
        <v>15181</v>
      </c>
      <c r="AA167" t="s">
        <v>250</v>
      </c>
      <c r="AB167">
        <v>2353.77</v>
      </c>
      <c r="AC167">
        <v>117.69</v>
      </c>
      <c r="AF167">
        <v>12586</v>
      </c>
      <c r="AG167" t="s">
        <v>250</v>
      </c>
      <c r="AH167" t="s">
        <v>250</v>
      </c>
      <c r="AI167">
        <v>2471.46</v>
      </c>
      <c r="AJ167" t="s">
        <v>250</v>
      </c>
      <c r="AL167">
        <v>2353.77</v>
      </c>
      <c r="AM167" t="s">
        <v>51</v>
      </c>
      <c r="AN167">
        <f t="shared" si="4"/>
        <v>172</v>
      </c>
      <c r="AO167" s="5">
        <f t="shared" si="5"/>
        <v>404848.44</v>
      </c>
    </row>
    <row r="168" spans="1:41" ht="12.75">
      <c r="A168">
        <v>1030215009</v>
      </c>
      <c r="B168" t="s">
        <v>143</v>
      </c>
      <c r="E168">
        <v>1</v>
      </c>
      <c r="F168" t="s">
        <v>521</v>
      </c>
      <c r="G168" t="s">
        <v>522</v>
      </c>
      <c r="H168">
        <v>9537.76</v>
      </c>
      <c r="I168">
        <v>9537.76</v>
      </c>
      <c r="J168">
        <v>24291</v>
      </c>
      <c r="K168" t="s">
        <v>522</v>
      </c>
      <c r="L168">
        <v>2287</v>
      </c>
      <c r="M168" t="s">
        <v>470</v>
      </c>
      <c r="N168" t="s">
        <v>45</v>
      </c>
      <c r="O168" t="s">
        <v>470</v>
      </c>
      <c r="P168">
        <v>7016</v>
      </c>
      <c r="Q168" t="s">
        <v>472</v>
      </c>
      <c r="R168" t="s">
        <v>473</v>
      </c>
      <c r="S168" t="s">
        <v>473</v>
      </c>
      <c r="V168">
        <v>2017</v>
      </c>
      <c r="W168">
        <v>307</v>
      </c>
      <c r="Z168">
        <v>14185</v>
      </c>
      <c r="AA168" t="s">
        <v>135</v>
      </c>
      <c r="AB168">
        <v>9083.58</v>
      </c>
      <c r="AC168">
        <v>454.18</v>
      </c>
      <c r="AF168">
        <v>11784</v>
      </c>
      <c r="AG168" t="s">
        <v>135</v>
      </c>
      <c r="AH168" t="s">
        <v>135</v>
      </c>
      <c r="AI168">
        <v>19219.82</v>
      </c>
      <c r="AJ168" t="s">
        <v>135</v>
      </c>
      <c r="AL168">
        <v>9083.58</v>
      </c>
      <c r="AM168" t="s">
        <v>51</v>
      </c>
      <c r="AN168">
        <f t="shared" si="4"/>
        <v>143</v>
      </c>
      <c r="AO168" s="5">
        <f t="shared" si="5"/>
        <v>1298951.94</v>
      </c>
    </row>
    <row r="169" spans="1:41" ht="12.75">
      <c r="A169">
        <v>1030215999</v>
      </c>
      <c r="B169" t="s">
        <v>134</v>
      </c>
      <c r="E169">
        <v>1</v>
      </c>
      <c r="F169" t="s">
        <v>523</v>
      </c>
      <c r="G169" t="s">
        <v>524</v>
      </c>
      <c r="H169">
        <v>162.4</v>
      </c>
      <c r="I169">
        <v>162.4</v>
      </c>
      <c r="J169">
        <v>58886</v>
      </c>
      <c r="K169" t="s">
        <v>201</v>
      </c>
      <c r="L169">
        <v>4970</v>
      </c>
      <c r="M169" t="s">
        <v>299</v>
      </c>
      <c r="N169" t="s">
        <v>45</v>
      </c>
      <c r="O169" t="s">
        <v>46</v>
      </c>
      <c r="P169">
        <v>12353</v>
      </c>
      <c r="Q169" t="s">
        <v>525</v>
      </c>
      <c r="R169" t="s">
        <v>526</v>
      </c>
      <c r="S169" t="s">
        <v>526</v>
      </c>
      <c r="T169" t="s">
        <v>527</v>
      </c>
      <c r="V169">
        <v>2017</v>
      </c>
      <c r="W169">
        <v>2010</v>
      </c>
      <c r="Z169">
        <v>16747</v>
      </c>
      <c r="AA169" t="s">
        <v>92</v>
      </c>
      <c r="AB169">
        <v>133.11</v>
      </c>
      <c r="AC169">
        <v>29.29</v>
      </c>
      <c r="AF169">
        <v>13927</v>
      </c>
      <c r="AG169" t="s">
        <v>92</v>
      </c>
      <c r="AH169" t="s">
        <v>92</v>
      </c>
      <c r="AI169">
        <v>162.4</v>
      </c>
      <c r="AJ169" t="s">
        <v>92</v>
      </c>
      <c r="AL169">
        <v>133.11</v>
      </c>
      <c r="AM169" t="s">
        <v>51</v>
      </c>
      <c r="AN169">
        <f t="shared" si="4"/>
        <v>-19</v>
      </c>
      <c r="AO169" s="5">
        <f t="shared" si="5"/>
        <v>-2529.09</v>
      </c>
    </row>
    <row r="170" spans="1:41" ht="12.75">
      <c r="A170">
        <v>1030205999</v>
      </c>
      <c r="B170" t="s">
        <v>528</v>
      </c>
      <c r="E170">
        <v>1</v>
      </c>
      <c r="F170" t="s">
        <v>529</v>
      </c>
      <c r="G170" t="s">
        <v>530</v>
      </c>
      <c r="H170">
        <v>535.7</v>
      </c>
      <c r="I170">
        <v>535.7</v>
      </c>
      <c r="J170">
        <v>52133</v>
      </c>
      <c r="K170" t="s">
        <v>486</v>
      </c>
      <c r="L170">
        <v>4170</v>
      </c>
      <c r="M170" t="s">
        <v>42</v>
      </c>
      <c r="N170" t="s">
        <v>45</v>
      </c>
      <c r="O170" t="s">
        <v>531</v>
      </c>
      <c r="P170">
        <v>31247</v>
      </c>
      <c r="Q170" t="s">
        <v>532</v>
      </c>
      <c r="R170" t="s">
        <v>533</v>
      </c>
      <c r="S170" t="s">
        <v>533</v>
      </c>
      <c r="V170">
        <v>2017</v>
      </c>
      <c r="W170">
        <v>512</v>
      </c>
      <c r="Z170">
        <v>14548</v>
      </c>
      <c r="AA170" t="s">
        <v>84</v>
      </c>
      <c r="AB170">
        <v>487</v>
      </c>
      <c r="AC170">
        <v>48.7</v>
      </c>
      <c r="AF170">
        <v>12092</v>
      </c>
      <c r="AG170" t="s">
        <v>84</v>
      </c>
      <c r="AH170" t="s">
        <v>84</v>
      </c>
      <c r="AI170">
        <v>1436.6</v>
      </c>
      <c r="AJ170" t="s">
        <v>84</v>
      </c>
      <c r="AL170">
        <v>487</v>
      </c>
      <c r="AM170" t="s">
        <v>51</v>
      </c>
      <c r="AN170">
        <f t="shared" si="4"/>
        <v>192</v>
      </c>
      <c r="AO170" s="5">
        <f t="shared" si="5"/>
        <v>93504</v>
      </c>
    </row>
    <row r="171" spans="1:41" ht="12.75">
      <c r="A171">
        <v>1030205999</v>
      </c>
      <c r="B171" t="s">
        <v>528</v>
      </c>
      <c r="E171">
        <v>1</v>
      </c>
      <c r="F171" t="s">
        <v>534</v>
      </c>
      <c r="G171" t="s">
        <v>531</v>
      </c>
      <c r="H171">
        <v>900.9</v>
      </c>
      <c r="I171">
        <v>900.9</v>
      </c>
      <c r="J171">
        <v>52128</v>
      </c>
      <c r="K171" t="s">
        <v>486</v>
      </c>
      <c r="L171">
        <v>4169</v>
      </c>
      <c r="M171" t="s">
        <v>42</v>
      </c>
      <c r="N171" t="s">
        <v>45</v>
      </c>
      <c r="O171" t="s">
        <v>535</v>
      </c>
      <c r="P171">
        <v>31247</v>
      </c>
      <c r="Q171" t="s">
        <v>532</v>
      </c>
      <c r="R171" t="s">
        <v>533</v>
      </c>
      <c r="S171" t="s">
        <v>533</v>
      </c>
      <c r="V171">
        <v>2017</v>
      </c>
      <c r="W171">
        <v>512</v>
      </c>
      <c r="Z171">
        <v>14547</v>
      </c>
      <c r="AA171" t="s">
        <v>84</v>
      </c>
      <c r="AB171">
        <v>819</v>
      </c>
      <c r="AC171">
        <v>81.9</v>
      </c>
      <c r="AF171">
        <v>12092</v>
      </c>
      <c r="AG171" t="s">
        <v>84</v>
      </c>
      <c r="AH171" t="s">
        <v>84</v>
      </c>
      <c r="AI171">
        <v>1436.6</v>
      </c>
      <c r="AJ171" t="s">
        <v>84</v>
      </c>
      <c r="AL171">
        <v>819</v>
      </c>
      <c r="AM171" t="s">
        <v>51</v>
      </c>
      <c r="AN171">
        <f t="shared" si="4"/>
        <v>161</v>
      </c>
      <c r="AO171" s="5">
        <f t="shared" si="5"/>
        <v>131859</v>
      </c>
    </row>
    <row r="172" spans="1:41" ht="12.75">
      <c r="A172">
        <v>1030205999</v>
      </c>
      <c r="B172" t="s">
        <v>528</v>
      </c>
      <c r="E172">
        <v>1</v>
      </c>
      <c r="F172" t="s">
        <v>536</v>
      </c>
      <c r="G172" t="s">
        <v>455</v>
      </c>
      <c r="H172">
        <v>1065.9</v>
      </c>
      <c r="I172">
        <v>1065.9</v>
      </c>
      <c r="J172">
        <v>52132</v>
      </c>
      <c r="K172" t="s">
        <v>486</v>
      </c>
      <c r="L172">
        <v>4174</v>
      </c>
      <c r="M172" t="s">
        <v>42</v>
      </c>
      <c r="N172" t="s">
        <v>45</v>
      </c>
      <c r="O172" t="s">
        <v>457</v>
      </c>
      <c r="P172">
        <v>31247</v>
      </c>
      <c r="Q172" t="s">
        <v>532</v>
      </c>
      <c r="R172" t="s">
        <v>533</v>
      </c>
      <c r="S172" t="s">
        <v>533</v>
      </c>
      <c r="T172" t="s">
        <v>537</v>
      </c>
      <c r="V172">
        <v>2017</v>
      </c>
      <c r="W172">
        <v>512</v>
      </c>
      <c r="Z172">
        <v>16890</v>
      </c>
      <c r="AA172" t="s">
        <v>239</v>
      </c>
      <c r="AB172">
        <v>969</v>
      </c>
      <c r="AC172">
        <v>96.9</v>
      </c>
      <c r="AF172">
        <v>14064</v>
      </c>
      <c r="AG172" t="s">
        <v>239</v>
      </c>
      <c r="AH172" t="s">
        <v>239</v>
      </c>
      <c r="AI172">
        <v>2152.7</v>
      </c>
      <c r="AJ172" t="s">
        <v>239</v>
      </c>
      <c r="AL172">
        <v>969</v>
      </c>
      <c r="AM172" t="s">
        <v>51</v>
      </c>
      <c r="AN172">
        <f t="shared" si="4"/>
        <v>74</v>
      </c>
      <c r="AO172" s="5">
        <f t="shared" si="5"/>
        <v>71706</v>
      </c>
    </row>
    <row r="173" spans="1:41" ht="12.75">
      <c r="A173">
        <v>1030205999</v>
      </c>
      <c r="B173" t="s">
        <v>528</v>
      </c>
      <c r="E173">
        <v>1</v>
      </c>
      <c r="F173" t="s">
        <v>538</v>
      </c>
      <c r="G173" t="s">
        <v>455</v>
      </c>
      <c r="H173">
        <v>631.4</v>
      </c>
      <c r="I173">
        <v>631.4</v>
      </c>
      <c r="J173">
        <v>52130</v>
      </c>
      <c r="K173" t="s">
        <v>486</v>
      </c>
      <c r="L173">
        <v>4172</v>
      </c>
      <c r="M173" t="s">
        <v>42</v>
      </c>
      <c r="N173" t="s">
        <v>45</v>
      </c>
      <c r="O173" t="s">
        <v>457</v>
      </c>
      <c r="P173">
        <v>31247</v>
      </c>
      <c r="Q173" t="s">
        <v>532</v>
      </c>
      <c r="R173" t="s">
        <v>533</v>
      </c>
      <c r="S173" t="s">
        <v>533</v>
      </c>
      <c r="T173" t="s">
        <v>537</v>
      </c>
      <c r="V173">
        <v>2017</v>
      </c>
      <c r="W173">
        <v>512</v>
      </c>
      <c r="Z173">
        <v>16762</v>
      </c>
      <c r="AA173" t="s">
        <v>92</v>
      </c>
      <c r="AB173">
        <v>574</v>
      </c>
      <c r="AC173">
        <v>57.4</v>
      </c>
      <c r="AF173">
        <v>13940</v>
      </c>
      <c r="AG173" t="s">
        <v>92</v>
      </c>
      <c r="AH173" t="s">
        <v>92</v>
      </c>
      <c r="AI173">
        <v>3641</v>
      </c>
      <c r="AJ173" t="s">
        <v>92</v>
      </c>
      <c r="AL173">
        <v>574</v>
      </c>
      <c r="AM173" t="s">
        <v>51</v>
      </c>
      <c r="AN173">
        <f t="shared" si="4"/>
        <v>73</v>
      </c>
      <c r="AO173" s="5">
        <f t="shared" si="5"/>
        <v>41902</v>
      </c>
    </row>
    <row r="174" spans="1:41" ht="12.75">
      <c r="A174">
        <v>1030205999</v>
      </c>
      <c r="B174" t="s">
        <v>528</v>
      </c>
      <c r="E174">
        <v>1</v>
      </c>
      <c r="F174" t="s">
        <v>539</v>
      </c>
      <c r="G174" t="s">
        <v>322</v>
      </c>
      <c r="H174">
        <v>3009.6</v>
      </c>
      <c r="I174">
        <v>3009.6</v>
      </c>
      <c r="J174">
        <v>52135</v>
      </c>
      <c r="K174" t="s">
        <v>486</v>
      </c>
      <c r="L174">
        <v>4175</v>
      </c>
      <c r="M174" t="s">
        <v>42</v>
      </c>
      <c r="N174" t="s">
        <v>45</v>
      </c>
      <c r="O174" t="s">
        <v>149</v>
      </c>
      <c r="P174">
        <v>31247</v>
      </c>
      <c r="Q174" t="s">
        <v>532</v>
      </c>
      <c r="R174" t="s">
        <v>533</v>
      </c>
      <c r="S174" t="s">
        <v>533</v>
      </c>
      <c r="T174" t="s">
        <v>537</v>
      </c>
      <c r="V174">
        <v>2017</v>
      </c>
      <c r="W174">
        <v>512</v>
      </c>
      <c r="Z174">
        <v>16763</v>
      </c>
      <c r="AA174" t="s">
        <v>92</v>
      </c>
      <c r="AB174">
        <v>2736</v>
      </c>
      <c r="AC174">
        <v>273.6</v>
      </c>
      <c r="AF174">
        <v>13940</v>
      </c>
      <c r="AG174" t="s">
        <v>92</v>
      </c>
      <c r="AH174" t="s">
        <v>92</v>
      </c>
      <c r="AI174">
        <v>3641</v>
      </c>
      <c r="AJ174" t="s">
        <v>92</v>
      </c>
      <c r="AL174">
        <v>2736</v>
      </c>
      <c r="AM174" t="s">
        <v>51</v>
      </c>
      <c r="AN174">
        <f t="shared" si="4"/>
        <v>42</v>
      </c>
      <c r="AO174" s="5">
        <f t="shared" si="5"/>
        <v>114912</v>
      </c>
    </row>
    <row r="175" spans="1:41" ht="12.75">
      <c r="A175">
        <v>1030205999</v>
      </c>
      <c r="B175" t="s">
        <v>528</v>
      </c>
      <c r="E175">
        <v>1</v>
      </c>
      <c r="F175" t="s">
        <v>540</v>
      </c>
      <c r="G175" t="s">
        <v>457</v>
      </c>
      <c r="H175">
        <v>1086.8</v>
      </c>
      <c r="I175">
        <v>1086.8</v>
      </c>
      <c r="J175">
        <v>52131</v>
      </c>
      <c r="K175" t="s">
        <v>486</v>
      </c>
      <c r="L175">
        <v>4173</v>
      </c>
      <c r="M175" t="s">
        <v>42</v>
      </c>
      <c r="N175" t="s">
        <v>45</v>
      </c>
      <c r="O175" t="s">
        <v>149</v>
      </c>
      <c r="P175">
        <v>31247</v>
      </c>
      <c r="Q175" t="s">
        <v>532</v>
      </c>
      <c r="R175" t="s">
        <v>533</v>
      </c>
      <c r="S175" t="s">
        <v>533</v>
      </c>
      <c r="T175" t="s">
        <v>537</v>
      </c>
      <c r="V175">
        <v>2017</v>
      </c>
      <c r="W175">
        <v>512</v>
      </c>
      <c r="Z175">
        <v>16889</v>
      </c>
      <c r="AA175" t="s">
        <v>239</v>
      </c>
      <c r="AB175">
        <v>988</v>
      </c>
      <c r="AC175">
        <v>98.8</v>
      </c>
      <c r="AF175">
        <v>14064</v>
      </c>
      <c r="AG175" t="s">
        <v>239</v>
      </c>
      <c r="AH175" t="s">
        <v>239</v>
      </c>
      <c r="AI175">
        <v>2152.7</v>
      </c>
      <c r="AJ175" t="s">
        <v>239</v>
      </c>
      <c r="AL175">
        <v>988</v>
      </c>
      <c r="AM175" t="s">
        <v>51</v>
      </c>
      <c r="AN175">
        <f t="shared" si="4"/>
        <v>43</v>
      </c>
      <c r="AO175" s="5">
        <f t="shared" si="5"/>
        <v>42484</v>
      </c>
    </row>
    <row r="176" spans="1:41" ht="12.75">
      <c r="A176">
        <v>1010102001</v>
      </c>
      <c r="B176" t="s">
        <v>541</v>
      </c>
      <c r="E176">
        <v>1</v>
      </c>
      <c r="F176" t="s">
        <v>542</v>
      </c>
      <c r="G176" t="s">
        <v>152</v>
      </c>
      <c r="H176">
        <v>34313.76</v>
      </c>
      <c r="I176">
        <v>34313.76</v>
      </c>
      <c r="J176">
        <v>53356</v>
      </c>
      <c r="K176" t="s">
        <v>152</v>
      </c>
      <c r="L176">
        <v>4283</v>
      </c>
      <c r="M176" t="s">
        <v>135</v>
      </c>
      <c r="N176" t="s">
        <v>45</v>
      </c>
      <c r="O176" t="s">
        <v>353</v>
      </c>
      <c r="P176">
        <v>27729</v>
      </c>
      <c r="Q176" t="s">
        <v>543</v>
      </c>
      <c r="R176" t="s">
        <v>544</v>
      </c>
      <c r="S176" t="s">
        <v>544</v>
      </c>
      <c r="T176" t="s">
        <v>545</v>
      </c>
      <c r="V176">
        <v>2017</v>
      </c>
      <c r="W176">
        <v>1268</v>
      </c>
      <c r="Z176">
        <v>15803</v>
      </c>
      <c r="AA176" t="s">
        <v>88</v>
      </c>
      <c r="AB176">
        <v>32513.23</v>
      </c>
      <c r="AC176">
        <v>1300.53</v>
      </c>
      <c r="AF176">
        <v>13055</v>
      </c>
      <c r="AG176" t="s">
        <v>88</v>
      </c>
      <c r="AH176" t="s">
        <v>88</v>
      </c>
      <c r="AI176">
        <v>33813.76</v>
      </c>
      <c r="AJ176" t="s">
        <v>88</v>
      </c>
      <c r="AL176">
        <v>32994</v>
      </c>
      <c r="AM176" t="s">
        <v>51</v>
      </c>
      <c r="AN176">
        <f t="shared" si="4"/>
        <v>2</v>
      </c>
      <c r="AO176" s="5">
        <f t="shared" si="5"/>
        <v>65988</v>
      </c>
    </row>
    <row r="177" spans="1:41" ht="12.75">
      <c r="A177">
        <v>1010102002</v>
      </c>
      <c r="B177" t="s">
        <v>546</v>
      </c>
      <c r="E177">
        <v>1</v>
      </c>
      <c r="F177" t="s">
        <v>542</v>
      </c>
      <c r="G177" t="s">
        <v>152</v>
      </c>
      <c r="H177">
        <v>34313.76</v>
      </c>
      <c r="I177">
        <v>34313.76</v>
      </c>
      <c r="J177">
        <v>53356</v>
      </c>
      <c r="K177" t="s">
        <v>152</v>
      </c>
      <c r="L177">
        <v>4283</v>
      </c>
      <c r="M177" t="s">
        <v>135</v>
      </c>
      <c r="N177" t="s">
        <v>45</v>
      </c>
      <c r="O177" t="s">
        <v>353</v>
      </c>
      <c r="P177">
        <v>27729</v>
      </c>
      <c r="Q177" t="s">
        <v>543</v>
      </c>
      <c r="R177" t="s">
        <v>544</v>
      </c>
      <c r="S177" t="s">
        <v>544</v>
      </c>
      <c r="T177" t="s">
        <v>545</v>
      </c>
      <c r="V177">
        <v>2017</v>
      </c>
      <c r="W177">
        <v>1097</v>
      </c>
      <c r="Z177">
        <v>15804</v>
      </c>
      <c r="AA177" t="s">
        <v>88</v>
      </c>
      <c r="AB177">
        <v>480.77</v>
      </c>
      <c r="AC177">
        <v>19.23</v>
      </c>
      <c r="AF177">
        <v>13054</v>
      </c>
      <c r="AG177" t="s">
        <v>88</v>
      </c>
      <c r="AH177" t="s">
        <v>88</v>
      </c>
      <c r="AI177">
        <v>500</v>
      </c>
      <c r="AJ177" t="s">
        <v>88</v>
      </c>
      <c r="AL177">
        <v>0</v>
      </c>
      <c r="AM177" t="s">
        <v>51</v>
      </c>
      <c r="AN177">
        <f t="shared" si="4"/>
        <v>2</v>
      </c>
      <c r="AO177" s="5">
        <f t="shared" si="5"/>
        <v>0</v>
      </c>
    </row>
    <row r="178" spans="1:41" ht="12.75">
      <c r="A178">
        <v>1030102001</v>
      </c>
      <c r="B178" t="s">
        <v>427</v>
      </c>
      <c r="E178">
        <v>1</v>
      </c>
      <c r="F178" t="s">
        <v>547</v>
      </c>
      <c r="G178" t="s">
        <v>365</v>
      </c>
      <c r="H178">
        <v>498.32</v>
      </c>
      <c r="I178">
        <v>498.32</v>
      </c>
      <c r="J178">
        <v>53805</v>
      </c>
      <c r="K178" t="s">
        <v>135</v>
      </c>
      <c r="L178">
        <v>4290</v>
      </c>
      <c r="M178" t="s">
        <v>136</v>
      </c>
      <c r="N178" t="s">
        <v>45</v>
      </c>
      <c r="O178" t="s">
        <v>213</v>
      </c>
      <c r="P178">
        <v>9888</v>
      </c>
      <c r="Q178" t="s">
        <v>548</v>
      </c>
      <c r="R178" t="s">
        <v>549</v>
      </c>
      <c r="S178" t="s">
        <v>549</v>
      </c>
      <c r="T178" t="s">
        <v>550</v>
      </c>
      <c r="V178">
        <v>2017</v>
      </c>
      <c r="W178">
        <v>1731</v>
      </c>
      <c r="Z178">
        <v>14846</v>
      </c>
      <c r="AA178" t="s">
        <v>150</v>
      </c>
      <c r="AB178">
        <v>408.46</v>
      </c>
      <c r="AC178">
        <v>89.86</v>
      </c>
      <c r="AF178">
        <v>12307</v>
      </c>
      <c r="AG178" t="s">
        <v>150</v>
      </c>
      <c r="AH178" t="s">
        <v>142</v>
      </c>
      <c r="AI178">
        <v>498.32</v>
      </c>
      <c r="AJ178" t="s">
        <v>142</v>
      </c>
      <c r="AL178">
        <v>408.46</v>
      </c>
      <c r="AM178" t="s">
        <v>51</v>
      </c>
      <c r="AN178">
        <f t="shared" si="4"/>
        <v>-14</v>
      </c>
      <c r="AO178" s="5">
        <f t="shared" si="5"/>
        <v>-5718.44</v>
      </c>
    </row>
    <row r="179" spans="1:41" ht="12.75">
      <c r="A179">
        <v>1030102001</v>
      </c>
      <c r="B179" t="s">
        <v>427</v>
      </c>
      <c r="E179">
        <v>1</v>
      </c>
      <c r="F179" t="s">
        <v>551</v>
      </c>
      <c r="G179" t="s">
        <v>552</v>
      </c>
      <c r="H179">
        <v>222.93</v>
      </c>
      <c r="I179">
        <v>222.93</v>
      </c>
      <c r="J179">
        <v>51504</v>
      </c>
      <c r="K179" t="s">
        <v>552</v>
      </c>
      <c r="L179">
        <v>4135</v>
      </c>
      <c r="M179" t="s">
        <v>145</v>
      </c>
      <c r="N179" t="s">
        <v>45</v>
      </c>
      <c r="O179" t="s">
        <v>235</v>
      </c>
      <c r="P179">
        <v>9888</v>
      </c>
      <c r="Q179" t="s">
        <v>548</v>
      </c>
      <c r="R179" t="s">
        <v>549</v>
      </c>
      <c r="S179" t="s">
        <v>549</v>
      </c>
      <c r="T179" t="s">
        <v>553</v>
      </c>
      <c r="V179">
        <v>2017</v>
      </c>
      <c r="W179">
        <v>1344</v>
      </c>
      <c r="Z179">
        <v>14847</v>
      </c>
      <c r="AA179" t="s">
        <v>150</v>
      </c>
      <c r="AB179">
        <v>182.73</v>
      </c>
      <c r="AC179">
        <v>40.2</v>
      </c>
      <c r="AF179">
        <v>12308</v>
      </c>
      <c r="AG179" t="s">
        <v>150</v>
      </c>
      <c r="AH179" t="s">
        <v>142</v>
      </c>
      <c r="AI179">
        <v>222.93</v>
      </c>
      <c r="AJ179" t="s">
        <v>142</v>
      </c>
      <c r="AL179">
        <v>182.73</v>
      </c>
      <c r="AM179" t="s">
        <v>51</v>
      </c>
      <c r="AN179">
        <f t="shared" si="4"/>
        <v>-6</v>
      </c>
      <c r="AO179" s="5">
        <f t="shared" si="5"/>
        <v>-1096.3799999999999</v>
      </c>
    </row>
    <row r="180" spans="1:41" ht="12.75">
      <c r="A180">
        <v>1030102001</v>
      </c>
      <c r="B180" t="s">
        <v>427</v>
      </c>
      <c r="E180">
        <v>1</v>
      </c>
      <c r="F180" t="s">
        <v>554</v>
      </c>
      <c r="G180" t="s">
        <v>195</v>
      </c>
      <c r="H180">
        <v>408.33</v>
      </c>
      <c r="I180">
        <v>408.33</v>
      </c>
      <c r="J180">
        <v>57590</v>
      </c>
      <c r="K180" t="s">
        <v>195</v>
      </c>
      <c r="L180">
        <v>4726</v>
      </c>
      <c r="M180" t="s">
        <v>213</v>
      </c>
      <c r="N180" t="s">
        <v>45</v>
      </c>
      <c r="O180" t="s">
        <v>461</v>
      </c>
      <c r="P180">
        <v>9888</v>
      </c>
      <c r="Q180" t="s">
        <v>548</v>
      </c>
      <c r="R180" t="s">
        <v>549</v>
      </c>
      <c r="S180" t="s">
        <v>549</v>
      </c>
      <c r="T180" t="s">
        <v>555</v>
      </c>
      <c r="V180">
        <v>2017</v>
      </c>
      <c r="W180">
        <v>2025</v>
      </c>
      <c r="Z180">
        <v>16798</v>
      </c>
      <c r="AA180" t="s">
        <v>239</v>
      </c>
      <c r="AB180">
        <v>334.7</v>
      </c>
      <c r="AC180">
        <v>73.63</v>
      </c>
      <c r="AF180">
        <v>13974</v>
      </c>
      <c r="AG180" t="s">
        <v>239</v>
      </c>
      <c r="AH180" t="s">
        <v>239</v>
      </c>
      <c r="AI180">
        <v>408.33</v>
      </c>
      <c r="AJ180" t="s">
        <v>239</v>
      </c>
      <c r="AL180">
        <v>334.7</v>
      </c>
      <c r="AM180" t="s">
        <v>51</v>
      </c>
      <c r="AN180">
        <f t="shared" si="4"/>
        <v>-15</v>
      </c>
      <c r="AO180" s="5">
        <f t="shared" si="5"/>
        <v>-5020.5</v>
      </c>
    </row>
    <row r="181" spans="1:41" ht="12.75">
      <c r="A181">
        <v>1030102001</v>
      </c>
      <c r="B181" t="s">
        <v>427</v>
      </c>
      <c r="E181">
        <v>1</v>
      </c>
      <c r="F181" t="s">
        <v>556</v>
      </c>
      <c r="G181" t="s">
        <v>195</v>
      </c>
      <c r="H181">
        <v>350.44</v>
      </c>
      <c r="I181">
        <v>350.44</v>
      </c>
      <c r="J181">
        <v>57591</v>
      </c>
      <c r="K181" t="s">
        <v>195</v>
      </c>
      <c r="L181">
        <v>4725</v>
      </c>
      <c r="M181" t="s">
        <v>213</v>
      </c>
      <c r="N181" t="s">
        <v>45</v>
      </c>
      <c r="O181" t="s">
        <v>461</v>
      </c>
      <c r="P181">
        <v>9888</v>
      </c>
      <c r="Q181" t="s">
        <v>548</v>
      </c>
      <c r="R181" t="s">
        <v>549</v>
      </c>
      <c r="S181" t="s">
        <v>549</v>
      </c>
      <c r="T181" t="s">
        <v>557</v>
      </c>
      <c r="V181">
        <v>2017</v>
      </c>
      <c r="W181">
        <v>2035</v>
      </c>
      <c r="Z181">
        <v>16799</v>
      </c>
      <c r="AA181" t="s">
        <v>239</v>
      </c>
      <c r="AB181">
        <v>75.75</v>
      </c>
      <c r="AC181">
        <v>16.66</v>
      </c>
      <c r="AF181">
        <v>13975</v>
      </c>
      <c r="AG181" t="s">
        <v>239</v>
      </c>
      <c r="AH181" t="s">
        <v>239</v>
      </c>
      <c r="AI181">
        <v>92.41</v>
      </c>
      <c r="AJ181" t="s">
        <v>239</v>
      </c>
      <c r="AL181">
        <v>287.25</v>
      </c>
      <c r="AM181" t="s">
        <v>51</v>
      </c>
      <c r="AN181">
        <f t="shared" si="4"/>
        <v>-15</v>
      </c>
      <c r="AO181" s="5">
        <f t="shared" si="5"/>
        <v>-4308.75</v>
      </c>
    </row>
    <row r="182" spans="1:41" ht="12.75">
      <c r="A182">
        <v>1030102001</v>
      </c>
      <c r="B182" t="s">
        <v>427</v>
      </c>
      <c r="E182">
        <v>1</v>
      </c>
      <c r="F182" t="s">
        <v>556</v>
      </c>
      <c r="G182" t="s">
        <v>195</v>
      </c>
      <c r="H182">
        <v>350.44</v>
      </c>
      <c r="I182">
        <v>350.44</v>
      </c>
      <c r="J182">
        <v>57591</v>
      </c>
      <c r="K182" t="s">
        <v>195</v>
      </c>
      <c r="L182">
        <v>4725</v>
      </c>
      <c r="M182" t="s">
        <v>213</v>
      </c>
      <c r="N182" t="s">
        <v>45</v>
      </c>
      <c r="O182" t="s">
        <v>461</v>
      </c>
      <c r="P182">
        <v>9888</v>
      </c>
      <c r="Q182" t="s">
        <v>548</v>
      </c>
      <c r="R182" t="s">
        <v>549</v>
      </c>
      <c r="S182" t="s">
        <v>549</v>
      </c>
      <c r="T182" t="s">
        <v>557</v>
      </c>
      <c r="V182">
        <v>2017</v>
      </c>
      <c r="W182">
        <v>2034</v>
      </c>
      <c r="Z182">
        <v>16800</v>
      </c>
      <c r="AA182" t="s">
        <v>239</v>
      </c>
      <c r="AB182">
        <v>99.8</v>
      </c>
      <c r="AC182">
        <v>21.96</v>
      </c>
      <c r="AF182">
        <v>13977</v>
      </c>
      <c r="AG182" t="s">
        <v>239</v>
      </c>
      <c r="AH182" t="s">
        <v>239</v>
      </c>
      <c r="AI182">
        <v>121.76</v>
      </c>
      <c r="AJ182" t="s">
        <v>239</v>
      </c>
      <c r="AL182">
        <v>0</v>
      </c>
      <c r="AM182" t="s">
        <v>51</v>
      </c>
      <c r="AN182">
        <f t="shared" si="4"/>
        <v>-15</v>
      </c>
      <c r="AO182" s="5">
        <f t="shared" si="5"/>
        <v>0</v>
      </c>
    </row>
    <row r="183" spans="1:41" ht="12.75">
      <c r="A183">
        <v>1030102001</v>
      </c>
      <c r="B183" t="s">
        <v>427</v>
      </c>
      <c r="E183">
        <v>1</v>
      </c>
      <c r="F183" t="s">
        <v>556</v>
      </c>
      <c r="G183" t="s">
        <v>195</v>
      </c>
      <c r="H183">
        <v>350.44</v>
      </c>
      <c r="I183">
        <v>350.44</v>
      </c>
      <c r="J183">
        <v>57591</v>
      </c>
      <c r="K183" t="s">
        <v>195</v>
      </c>
      <c r="L183">
        <v>4725</v>
      </c>
      <c r="M183" t="s">
        <v>213</v>
      </c>
      <c r="N183" t="s">
        <v>45</v>
      </c>
      <c r="O183" t="s">
        <v>461</v>
      </c>
      <c r="P183">
        <v>9888</v>
      </c>
      <c r="Q183" t="s">
        <v>548</v>
      </c>
      <c r="R183" t="s">
        <v>549</v>
      </c>
      <c r="S183" t="s">
        <v>549</v>
      </c>
      <c r="T183" t="s">
        <v>557</v>
      </c>
      <c r="V183">
        <v>2017</v>
      </c>
      <c r="W183">
        <v>2026</v>
      </c>
      <c r="Z183">
        <v>16801</v>
      </c>
      <c r="AA183" t="s">
        <v>239</v>
      </c>
      <c r="AB183">
        <v>111.7</v>
      </c>
      <c r="AC183">
        <v>24.57</v>
      </c>
      <c r="AF183">
        <v>13976</v>
      </c>
      <c r="AG183" t="s">
        <v>239</v>
      </c>
      <c r="AH183" t="s">
        <v>239</v>
      </c>
      <c r="AI183">
        <v>136.27</v>
      </c>
      <c r="AJ183" t="s">
        <v>239</v>
      </c>
      <c r="AL183">
        <v>0</v>
      </c>
      <c r="AM183" t="s">
        <v>51</v>
      </c>
      <c r="AN183">
        <f t="shared" si="4"/>
        <v>-15</v>
      </c>
      <c r="AO183" s="5">
        <f t="shared" si="5"/>
        <v>0</v>
      </c>
    </row>
    <row r="184" spans="1:41" ht="12.75">
      <c r="A184">
        <v>2020109999</v>
      </c>
      <c r="B184" t="s">
        <v>156</v>
      </c>
      <c r="E184">
        <v>1</v>
      </c>
      <c r="F184" t="s">
        <v>558</v>
      </c>
      <c r="G184" t="s">
        <v>213</v>
      </c>
      <c r="H184">
        <v>1134.6</v>
      </c>
      <c r="I184">
        <v>1134.6</v>
      </c>
      <c r="J184">
        <v>59177</v>
      </c>
      <c r="K184" t="s">
        <v>137</v>
      </c>
      <c r="L184">
        <v>4949</v>
      </c>
      <c r="M184" t="s">
        <v>299</v>
      </c>
      <c r="N184" t="s">
        <v>45</v>
      </c>
      <c r="O184" t="s">
        <v>559</v>
      </c>
      <c r="P184">
        <v>31719</v>
      </c>
      <c r="Q184" t="s">
        <v>560</v>
      </c>
      <c r="R184" t="s">
        <v>561</v>
      </c>
      <c r="S184" t="s">
        <v>561</v>
      </c>
      <c r="T184" t="s">
        <v>562</v>
      </c>
      <c r="V184">
        <v>2017</v>
      </c>
      <c r="W184">
        <v>842</v>
      </c>
      <c r="X184">
        <v>2017</v>
      </c>
      <c r="Y184">
        <v>272</v>
      </c>
      <c r="Z184">
        <v>16765</v>
      </c>
      <c r="AA184" t="s">
        <v>92</v>
      </c>
      <c r="AB184">
        <v>930</v>
      </c>
      <c r="AC184">
        <v>204.6</v>
      </c>
      <c r="AF184">
        <v>13944</v>
      </c>
      <c r="AG184" t="s">
        <v>92</v>
      </c>
      <c r="AH184" t="s">
        <v>92</v>
      </c>
      <c r="AI184">
        <v>1134.6</v>
      </c>
      <c r="AJ184" t="s">
        <v>92</v>
      </c>
      <c r="AL184">
        <v>930</v>
      </c>
      <c r="AM184" t="s">
        <v>51</v>
      </c>
      <c r="AN184">
        <f t="shared" si="4"/>
        <v>-18</v>
      </c>
      <c r="AO184" s="5">
        <f t="shared" si="5"/>
        <v>-16740</v>
      </c>
    </row>
    <row r="185" spans="1:41" ht="12.75">
      <c r="A185">
        <v>1030102999</v>
      </c>
      <c r="B185" t="s">
        <v>206</v>
      </c>
      <c r="E185">
        <v>1</v>
      </c>
      <c r="F185" t="s">
        <v>563</v>
      </c>
      <c r="G185" t="s">
        <v>125</v>
      </c>
      <c r="H185">
        <v>630</v>
      </c>
      <c r="I185">
        <v>630</v>
      </c>
      <c r="J185">
        <v>47862</v>
      </c>
      <c r="K185" t="s">
        <v>155</v>
      </c>
      <c r="L185">
        <v>3889</v>
      </c>
      <c r="M185" t="s">
        <v>83</v>
      </c>
      <c r="N185" t="s">
        <v>45</v>
      </c>
      <c r="O185" t="s">
        <v>564</v>
      </c>
      <c r="P185">
        <v>31694</v>
      </c>
      <c r="Q185" t="s">
        <v>565</v>
      </c>
      <c r="R185" t="s">
        <v>566</v>
      </c>
      <c r="S185" t="s">
        <v>567</v>
      </c>
      <c r="T185" t="s">
        <v>568</v>
      </c>
      <c r="V185">
        <v>2017</v>
      </c>
      <c r="W185">
        <v>1835</v>
      </c>
      <c r="Z185">
        <v>12933</v>
      </c>
      <c r="AA185" t="s">
        <v>83</v>
      </c>
      <c r="AB185">
        <v>572.73</v>
      </c>
      <c r="AC185">
        <v>57.27</v>
      </c>
      <c r="AF185">
        <v>10661</v>
      </c>
      <c r="AG185" t="s">
        <v>83</v>
      </c>
      <c r="AH185" t="s">
        <v>83</v>
      </c>
      <c r="AI185">
        <v>630</v>
      </c>
      <c r="AJ185" t="s">
        <v>83</v>
      </c>
      <c r="AL185">
        <v>572.73</v>
      </c>
      <c r="AM185" t="s">
        <v>51</v>
      </c>
      <c r="AN185">
        <f t="shared" si="4"/>
        <v>-26</v>
      </c>
      <c r="AO185" s="5">
        <f t="shared" si="5"/>
        <v>-14890.98</v>
      </c>
    </row>
    <row r="186" spans="1:41" ht="12.75">
      <c r="A186">
        <v>1030209001</v>
      </c>
      <c r="B186" t="s">
        <v>347</v>
      </c>
      <c r="E186">
        <v>1</v>
      </c>
      <c r="F186" t="s">
        <v>569</v>
      </c>
      <c r="G186" t="s">
        <v>322</v>
      </c>
      <c r="H186">
        <v>871.46</v>
      </c>
      <c r="I186">
        <v>871.46</v>
      </c>
      <c r="J186">
        <v>43614</v>
      </c>
      <c r="K186" t="s">
        <v>116</v>
      </c>
      <c r="L186">
        <v>3568</v>
      </c>
      <c r="M186" t="s">
        <v>570</v>
      </c>
      <c r="N186" t="s">
        <v>45</v>
      </c>
      <c r="O186" t="s">
        <v>324</v>
      </c>
      <c r="P186">
        <v>1727</v>
      </c>
      <c r="Q186" t="s">
        <v>571</v>
      </c>
      <c r="R186" t="s">
        <v>572</v>
      </c>
      <c r="S186" t="s">
        <v>572</v>
      </c>
      <c r="T186" t="s">
        <v>573</v>
      </c>
      <c r="V186">
        <v>2017</v>
      </c>
      <c r="W186">
        <v>1508</v>
      </c>
      <c r="Z186">
        <v>13817</v>
      </c>
      <c r="AA186" t="s">
        <v>486</v>
      </c>
      <c r="AB186">
        <v>714.31</v>
      </c>
      <c r="AC186">
        <v>157.15</v>
      </c>
      <c r="AF186">
        <v>11448</v>
      </c>
      <c r="AG186" t="s">
        <v>486</v>
      </c>
      <c r="AH186" t="s">
        <v>42</v>
      </c>
      <c r="AI186">
        <v>871.46</v>
      </c>
      <c r="AJ186" t="s">
        <v>42</v>
      </c>
      <c r="AL186">
        <v>714.31</v>
      </c>
      <c r="AM186" t="s">
        <v>51</v>
      </c>
      <c r="AN186">
        <f t="shared" si="4"/>
        <v>26</v>
      </c>
      <c r="AO186" s="5">
        <f t="shared" si="5"/>
        <v>18572.059999999998</v>
      </c>
    </row>
    <row r="187" spans="1:41" ht="12.75">
      <c r="A187">
        <v>1030102004</v>
      </c>
      <c r="B187" t="s">
        <v>574</v>
      </c>
      <c r="E187">
        <v>1</v>
      </c>
      <c r="F187" t="s">
        <v>575</v>
      </c>
      <c r="G187" t="s">
        <v>366</v>
      </c>
      <c r="H187">
        <v>1998.21</v>
      </c>
      <c r="I187">
        <v>1998.21</v>
      </c>
      <c r="J187">
        <v>54770</v>
      </c>
      <c r="K187" t="s">
        <v>366</v>
      </c>
      <c r="L187">
        <v>4510</v>
      </c>
      <c r="M187" t="s">
        <v>56</v>
      </c>
      <c r="N187" t="s">
        <v>45</v>
      </c>
      <c r="O187" t="s">
        <v>576</v>
      </c>
      <c r="P187">
        <v>24783</v>
      </c>
      <c r="Q187" t="s">
        <v>577</v>
      </c>
      <c r="R187" t="s">
        <v>578</v>
      </c>
      <c r="S187" t="s">
        <v>579</v>
      </c>
      <c r="V187">
        <v>2017</v>
      </c>
      <c r="W187">
        <v>27</v>
      </c>
      <c r="Z187">
        <v>15113</v>
      </c>
      <c r="AA187" t="s">
        <v>62</v>
      </c>
      <c r="AB187">
        <v>1637.88</v>
      </c>
      <c r="AC187">
        <v>360.33</v>
      </c>
      <c r="AF187">
        <v>12520</v>
      </c>
      <c r="AG187" t="s">
        <v>62</v>
      </c>
      <c r="AH187" t="s">
        <v>62</v>
      </c>
      <c r="AI187">
        <v>1998.21</v>
      </c>
      <c r="AJ187" t="s">
        <v>62</v>
      </c>
      <c r="AL187">
        <v>1637.88</v>
      </c>
      <c r="AM187" t="s">
        <v>51</v>
      </c>
      <c r="AN187">
        <f t="shared" si="4"/>
        <v>-19</v>
      </c>
      <c r="AO187" s="5">
        <f t="shared" si="5"/>
        <v>-31119.72</v>
      </c>
    </row>
    <row r="188" spans="1:41" ht="12.75">
      <c r="A188">
        <v>1030299999</v>
      </c>
      <c r="B188" t="s">
        <v>263</v>
      </c>
      <c r="E188">
        <v>1</v>
      </c>
      <c r="F188" t="s">
        <v>580</v>
      </c>
      <c r="G188" t="s">
        <v>87</v>
      </c>
      <c r="H188">
        <v>1159</v>
      </c>
      <c r="I188">
        <v>1159</v>
      </c>
      <c r="J188">
        <v>58071</v>
      </c>
      <c r="K188" t="s">
        <v>87</v>
      </c>
      <c r="L188">
        <v>4753</v>
      </c>
      <c r="M188" t="s">
        <v>88</v>
      </c>
      <c r="N188" t="s">
        <v>45</v>
      </c>
      <c r="O188" t="s">
        <v>46</v>
      </c>
      <c r="P188">
        <v>29218</v>
      </c>
      <c r="Q188" t="s">
        <v>581</v>
      </c>
      <c r="R188" t="s">
        <v>582</v>
      </c>
      <c r="S188" t="s">
        <v>582</v>
      </c>
      <c r="T188" t="s">
        <v>583</v>
      </c>
      <c r="V188">
        <v>2017</v>
      </c>
      <c r="W188">
        <v>2009</v>
      </c>
      <c r="Z188">
        <v>16695</v>
      </c>
      <c r="AA188" t="s">
        <v>92</v>
      </c>
      <c r="AB188">
        <v>950</v>
      </c>
      <c r="AC188">
        <v>209</v>
      </c>
      <c r="AF188">
        <v>13881</v>
      </c>
      <c r="AG188" t="s">
        <v>92</v>
      </c>
      <c r="AH188" t="s">
        <v>92</v>
      </c>
      <c r="AI188">
        <v>1159</v>
      </c>
      <c r="AJ188" t="s">
        <v>92</v>
      </c>
      <c r="AL188">
        <v>950</v>
      </c>
      <c r="AM188" t="s">
        <v>51</v>
      </c>
      <c r="AN188">
        <f t="shared" si="4"/>
        <v>-19</v>
      </c>
      <c r="AO188" s="5">
        <f t="shared" si="5"/>
        <v>-18050</v>
      </c>
    </row>
    <row r="189" spans="1:41" ht="12.75">
      <c r="A189">
        <v>2020103999</v>
      </c>
      <c r="B189" t="s">
        <v>336</v>
      </c>
      <c r="E189">
        <v>1</v>
      </c>
      <c r="F189" t="s">
        <v>580</v>
      </c>
      <c r="G189" t="s">
        <v>130</v>
      </c>
      <c r="H189">
        <v>36.6</v>
      </c>
      <c r="I189">
        <v>36.6</v>
      </c>
      <c r="J189">
        <v>43859</v>
      </c>
      <c r="K189" t="s">
        <v>130</v>
      </c>
      <c r="L189">
        <v>3664</v>
      </c>
      <c r="M189" t="s">
        <v>186</v>
      </c>
      <c r="N189" t="s">
        <v>45</v>
      </c>
      <c r="O189" t="s">
        <v>133</v>
      </c>
      <c r="P189">
        <v>30523</v>
      </c>
      <c r="Q189" t="s">
        <v>584</v>
      </c>
      <c r="R189" t="s">
        <v>585</v>
      </c>
      <c r="S189" t="s">
        <v>585</v>
      </c>
      <c r="T189" t="s">
        <v>586</v>
      </c>
      <c r="V189">
        <v>2016</v>
      </c>
      <c r="W189">
        <v>1392</v>
      </c>
      <c r="X189">
        <v>2017</v>
      </c>
      <c r="Y189">
        <v>135</v>
      </c>
      <c r="Z189">
        <v>14490</v>
      </c>
      <c r="AA189" t="s">
        <v>136</v>
      </c>
      <c r="AB189">
        <v>30</v>
      </c>
      <c r="AC189">
        <v>6.6</v>
      </c>
      <c r="AF189">
        <v>11976</v>
      </c>
      <c r="AG189" t="s">
        <v>136</v>
      </c>
      <c r="AH189" t="s">
        <v>136</v>
      </c>
      <c r="AI189">
        <v>36.6</v>
      </c>
      <c r="AJ189" t="s">
        <v>136</v>
      </c>
      <c r="AL189">
        <v>30</v>
      </c>
      <c r="AM189" t="s">
        <v>51</v>
      </c>
      <c r="AN189">
        <f t="shared" si="4"/>
        <v>26</v>
      </c>
      <c r="AO189" s="5">
        <f t="shared" si="5"/>
        <v>780</v>
      </c>
    </row>
    <row r="190" spans="1:41" ht="12.75">
      <c r="A190">
        <v>1030102999</v>
      </c>
      <c r="B190" t="s">
        <v>206</v>
      </c>
      <c r="E190">
        <v>1</v>
      </c>
      <c r="F190" t="s">
        <v>587</v>
      </c>
      <c r="G190" t="s">
        <v>367</v>
      </c>
      <c r="H190">
        <v>370</v>
      </c>
      <c r="I190">
        <v>370</v>
      </c>
      <c r="J190">
        <v>36618</v>
      </c>
      <c r="K190" t="s">
        <v>368</v>
      </c>
      <c r="L190">
        <v>5033</v>
      </c>
      <c r="M190" t="s">
        <v>239</v>
      </c>
      <c r="N190" t="s">
        <v>251</v>
      </c>
      <c r="O190" t="s">
        <v>588</v>
      </c>
      <c r="P190">
        <v>11274</v>
      </c>
      <c r="Q190" t="s">
        <v>589</v>
      </c>
      <c r="R190" t="s">
        <v>590</v>
      </c>
      <c r="S190" t="s">
        <v>591</v>
      </c>
      <c r="T190" t="s">
        <v>592</v>
      </c>
      <c r="V190">
        <v>2017</v>
      </c>
      <c r="W190">
        <v>1452</v>
      </c>
      <c r="Z190">
        <v>16838</v>
      </c>
      <c r="AA190" t="s">
        <v>239</v>
      </c>
      <c r="AB190">
        <v>370</v>
      </c>
      <c r="AF190">
        <v>14013</v>
      </c>
      <c r="AG190" t="s">
        <v>239</v>
      </c>
      <c r="AH190" t="s">
        <v>239</v>
      </c>
      <c r="AI190">
        <v>370</v>
      </c>
      <c r="AJ190" t="s">
        <v>239</v>
      </c>
      <c r="AL190">
        <v>370</v>
      </c>
      <c r="AN190">
        <f t="shared" si="4"/>
        <v>-30</v>
      </c>
      <c r="AO190" s="5">
        <f t="shared" si="5"/>
        <v>-11100</v>
      </c>
    </row>
    <row r="191" spans="1:41" ht="12.75">
      <c r="A191">
        <v>2020109014</v>
      </c>
      <c r="B191" t="s">
        <v>593</v>
      </c>
      <c r="E191">
        <v>1</v>
      </c>
      <c r="F191" t="s">
        <v>594</v>
      </c>
      <c r="G191" t="s">
        <v>186</v>
      </c>
      <c r="H191">
        <v>1464</v>
      </c>
      <c r="I191">
        <v>1464</v>
      </c>
      <c r="J191">
        <v>45862</v>
      </c>
      <c r="K191" t="s">
        <v>186</v>
      </c>
      <c r="L191">
        <v>4130</v>
      </c>
      <c r="M191" t="s">
        <v>387</v>
      </c>
      <c r="N191" t="s">
        <v>45</v>
      </c>
      <c r="O191" t="s">
        <v>224</v>
      </c>
      <c r="P191">
        <v>8219</v>
      </c>
      <c r="Q191" t="s">
        <v>595</v>
      </c>
      <c r="R191" t="s">
        <v>596</v>
      </c>
      <c r="S191" t="s">
        <v>597</v>
      </c>
      <c r="T191" t="s">
        <v>598</v>
      </c>
      <c r="V191">
        <v>2017</v>
      </c>
      <c r="W191">
        <v>1110</v>
      </c>
      <c r="Z191">
        <v>14334</v>
      </c>
      <c r="AA191" t="s">
        <v>136</v>
      </c>
      <c r="AB191">
        <v>1200</v>
      </c>
      <c r="AC191">
        <v>264</v>
      </c>
      <c r="AF191">
        <v>11897</v>
      </c>
      <c r="AG191" t="s">
        <v>136</v>
      </c>
      <c r="AH191" t="s">
        <v>136</v>
      </c>
      <c r="AI191">
        <v>1464</v>
      </c>
      <c r="AJ191" t="s">
        <v>136</v>
      </c>
      <c r="AL191">
        <v>1200</v>
      </c>
      <c r="AM191" t="s">
        <v>51</v>
      </c>
      <c r="AN191">
        <f t="shared" si="4"/>
        <v>13</v>
      </c>
      <c r="AO191" s="5">
        <f t="shared" si="5"/>
        <v>15600</v>
      </c>
    </row>
    <row r="192" spans="1:41" ht="12.75">
      <c r="A192">
        <v>1030205999</v>
      </c>
      <c r="B192" t="s">
        <v>528</v>
      </c>
      <c r="E192">
        <v>1</v>
      </c>
      <c r="F192" t="s">
        <v>599</v>
      </c>
      <c r="G192" t="s">
        <v>600</v>
      </c>
      <c r="H192">
        <v>92591.74</v>
      </c>
      <c r="I192">
        <v>92591.74</v>
      </c>
      <c r="K192" t="s">
        <v>601</v>
      </c>
      <c r="L192">
        <v>291</v>
      </c>
      <c r="M192" t="s">
        <v>602</v>
      </c>
      <c r="N192" t="s">
        <v>45</v>
      </c>
      <c r="O192" t="s">
        <v>603</v>
      </c>
      <c r="P192">
        <v>6677</v>
      </c>
      <c r="Q192" t="s">
        <v>604</v>
      </c>
      <c r="R192" t="s">
        <v>605</v>
      </c>
      <c r="S192" t="s">
        <v>605</v>
      </c>
      <c r="V192">
        <v>2016</v>
      </c>
      <c r="W192">
        <v>1219</v>
      </c>
      <c r="Z192">
        <v>14800</v>
      </c>
      <c r="AA192" t="s">
        <v>56</v>
      </c>
      <c r="AB192">
        <v>71449.9</v>
      </c>
      <c r="AC192">
        <v>7144.99</v>
      </c>
      <c r="AF192">
        <v>12267</v>
      </c>
      <c r="AG192" t="s">
        <v>56</v>
      </c>
      <c r="AH192" t="s">
        <v>56</v>
      </c>
      <c r="AI192">
        <v>78594.89</v>
      </c>
      <c r="AJ192" t="s">
        <v>56</v>
      </c>
      <c r="AL192">
        <v>84174.31</v>
      </c>
      <c r="AM192" t="s">
        <v>51</v>
      </c>
      <c r="AN192">
        <f t="shared" si="4"/>
        <v>271</v>
      </c>
      <c r="AO192" s="5">
        <f t="shared" si="5"/>
        <v>22811238.009999998</v>
      </c>
    </row>
    <row r="193" spans="1:41" ht="12.75">
      <c r="A193">
        <v>1030205999</v>
      </c>
      <c r="B193" t="s">
        <v>528</v>
      </c>
      <c r="E193">
        <v>1</v>
      </c>
      <c r="F193" t="s">
        <v>599</v>
      </c>
      <c r="G193" t="s">
        <v>600</v>
      </c>
      <c r="H193">
        <v>92591.74</v>
      </c>
      <c r="I193">
        <v>92591.74</v>
      </c>
      <c r="K193" t="s">
        <v>601</v>
      </c>
      <c r="L193">
        <v>291</v>
      </c>
      <c r="M193" t="s">
        <v>602</v>
      </c>
      <c r="N193" t="s">
        <v>45</v>
      </c>
      <c r="O193" t="s">
        <v>603</v>
      </c>
      <c r="P193">
        <v>6677</v>
      </c>
      <c r="Q193" t="s">
        <v>604</v>
      </c>
      <c r="R193" t="s">
        <v>605</v>
      </c>
      <c r="S193" t="s">
        <v>605</v>
      </c>
      <c r="V193">
        <v>2017</v>
      </c>
      <c r="W193">
        <v>969</v>
      </c>
      <c r="Z193">
        <v>14801</v>
      </c>
      <c r="AA193" t="s">
        <v>56</v>
      </c>
      <c r="AB193">
        <v>12724.41</v>
      </c>
      <c r="AC193">
        <v>1272.44</v>
      </c>
      <c r="AF193">
        <v>12268</v>
      </c>
      <c r="AG193" t="s">
        <v>56</v>
      </c>
      <c r="AH193" t="s">
        <v>56</v>
      </c>
      <c r="AI193">
        <v>13996.85</v>
      </c>
      <c r="AJ193" t="s">
        <v>56</v>
      </c>
      <c r="AL193">
        <v>0</v>
      </c>
      <c r="AM193" t="s">
        <v>51</v>
      </c>
      <c r="AN193">
        <f t="shared" si="4"/>
        <v>271</v>
      </c>
      <c r="AO193" s="5">
        <f t="shared" si="5"/>
        <v>0</v>
      </c>
    </row>
    <row r="194" spans="1:41" ht="12.75">
      <c r="A194">
        <v>1030105999</v>
      </c>
      <c r="B194" t="s">
        <v>606</v>
      </c>
      <c r="E194">
        <v>1</v>
      </c>
      <c r="F194" t="s">
        <v>607</v>
      </c>
      <c r="G194" t="s">
        <v>570</v>
      </c>
      <c r="H194">
        <v>925.39</v>
      </c>
      <c r="I194">
        <v>925.39</v>
      </c>
      <c r="J194">
        <v>44660</v>
      </c>
      <c r="K194" t="s">
        <v>570</v>
      </c>
      <c r="L194">
        <v>3699</v>
      </c>
      <c r="M194" t="s">
        <v>125</v>
      </c>
      <c r="N194" t="s">
        <v>45</v>
      </c>
      <c r="O194" t="s">
        <v>100</v>
      </c>
      <c r="P194">
        <v>16840</v>
      </c>
      <c r="Q194" t="s">
        <v>608</v>
      </c>
      <c r="R194" t="s">
        <v>609</v>
      </c>
      <c r="S194" t="s">
        <v>609</v>
      </c>
      <c r="T194" t="s">
        <v>610</v>
      </c>
      <c r="V194">
        <v>2017</v>
      </c>
      <c r="W194">
        <v>536</v>
      </c>
      <c r="Z194">
        <v>12819</v>
      </c>
      <c r="AA194" t="s">
        <v>155</v>
      </c>
      <c r="AB194">
        <v>758.52</v>
      </c>
      <c r="AC194">
        <v>166.87</v>
      </c>
      <c r="AF194">
        <v>10571</v>
      </c>
      <c r="AG194" t="s">
        <v>155</v>
      </c>
      <c r="AH194" t="s">
        <v>155</v>
      </c>
      <c r="AI194">
        <v>1734.38</v>
      </c>
      <c r="AJ194" t="s">
        <v>155</v>
      </c>
      <c r="AL194">
        <v>758.52</v>
      </c>
      <c r="AM194" t="s">
        <v>51</v>
      </c>
      <c r="AN194">
        <f t="shared" si="4"/>
        <v>-11</v>
      </c>
      <c r="AO194" s="5">
        <f t="shared" si="5"/>
        <v>-8343.72</v>
      </c>
    </row>
    <row r="195" spans="1:41" ht="12.75">
      <c r="A195">
        <v>1030105999</v>
      </c>
      <c r="B195" t="s">
        <v>606</v>
      </c>
      <c r="E195">
        <v>1</v>
      </c>
      <c r="F195" t="s">
        <v>611</v>
      </c>
      <c r="G195" t="s">
        <v>124</v>
      </c>
      <c r="H195">
        <v>808.99</v>
      </c>
      <c r="I195">
        <v>808.99</v>
      </c>
      <c r="J195">
        <v>46458</v>
      </c>
      <c r="K195" t="s">
        <v>124</v>
      </c>
      <c r="L195">
        <v>3698</v>
      </c>
      <c r="M195" t="s">
        <v>125</v>
      </c>
      <c r="N195" t="s">
        <v>45</v>
      </c>
      <c r="O195" t="s">
        <v>42</v>
      </c>
      <c r="P195">
        <v>16840</v>
      </c>
      <c r="Q195" t="s">
        <v>608</v>
      </c>
      <c r="R195" t="s">
        <v>609</v>
      </c>
      <c r="S195" t="s">
        <v>609</v>
      </c>
      <c r="T195" t="s">
        <v>610</v>
      </c>
      <c r="V195">
        <v>2017</v>
      </c>
      <c r="W195">
        <v>536</v>
      </c>
      <c r="Z195">
        <v>12818</v>
      </c>
      <c r="AA195" t="s">
        <v>155</v>
      </c>
      <c r="AB195">
        <v>663.11</v>
      </c>
      <c r="AC195">
        <v>145.88</v>
      </c>
      <c r="AF195">
        <v>10571</v>
      </c>
      <c r="AG195" t="s">
        <v>155</v>
      </c>
      <c r="AH195" t="s">
        <v>155</v>
      </c>
      <c r="AI195">
        <v>1734.38</v>
      </c>
      <c r="AJ195" t="s">
        <v>155</v>
      </c>
      <c r="AL195">
        <v>663.11</v>
      </c>
      <c r="AM195" t="s">
        <v>51</v>
      </c>
      <c r="AN195">
        <f aca="true" t="shared" si="6" ref="AN195:AN258">AJ195-O195</f>
        <v>-22</v>
      </c>
      <c r="AO195" s="5">
        <f aca="true" t="shared" si="7" ref="AO195:AO258">AN195*AL195</f>
        <v>-14588.42</v>
      </c>
    </row>
    <row r="196" spans="1:41" ht="12.75">
      <c r="A196">
        <v>1030102999</v>
      </c>
      <c r="B196" t="s">
        <v>206</v>
      </c>
      <c r="E196">
        <v>1</v>
      </c>
      <c r="F196" t="s">
        <v>612</v>
      </c>
      <c r="G196" t="s">
        <v>323</v>
      </c>
      <c r="H196">
        <v>1465.18</v>
      </c>
      <c r="I196">
        <v>1465.18</v>
      </c>
      <c r="J196">
        <v>42606</v>
      </c>
      <c r="K196" t="s">
        <v>323</v>
      </c>
      <c r="L196">
        <v>3475</v>
      </c>
      <c r="M196" t="s">
        <v>116</v>
      </c>
      <c r="N196" t="s">
        <v>45</v>
      </c>
      <c r="O196" t="s">
        <v>72</v>
      </c>
      <c r="P196">
        <v>17877</v>
      </c>
      <c r="Q196" t="s">
        <v>613</v>
      </c>
      <c r="R196" t="s">
        <v>614</v>
      </c>
      <c r="S196" t="s">
        <v>614</v>
      </c>
      <c r="T196" t="s">
        <v>615</v>
      </c>
      <c r="V196">
        <v>2017</v>
      </c>
      <c r="W196">
        <v>684</v>
      </c>
      <c r="Z196">
        <v>12969</v>
      </c>
      <c r="AA196" t="s">
        <v>158</v>
      </c>
      <c r="AB196">
        <v>1200.97</v>
      </c>
      <c r="AC196">
        <v>264.21</v>
      </c>
      <c r="AF196">
        <v>10693</v>
      </c>
      <c r="AG196" t="s">
        <v>158</v>
      </c>
      <c r="AH196" t="s">
        <v>158</v>
      </c>
      <c r="AI196">
        <v>1465.18</v>
      </c>
      <c r="AJ196" t="s">
        <v>158</v>
      </c>
      <c r="AL196">
        <v>1200.97</v>
      </c>
      <c r="AM196" t="s">
        <v>51</v>
      </c>
      <c r="AN196">
        <f t="shared" si="6"/>
        <v>6</v>
      </c>
      <c r="AO196" s="5">
        <f t="shared" si="7"/>
        <v>7205.82</v>
      </c>
    </row>
    <row r="197" spans="1:41" ht="12.75">
      <c r="A197">
        <v>1030102999</v>
      </c>
      <c r="B197" t="s">
        <v>206</v>
      </c>
      <c r="E197">
        <v>1</v>
      </c>
      <c r="F197" t="s">
        <v>616</v>
      </c>
      <c r="G197" t="s">
        <v>154</v>
      </c>
      <c r="H197">
        <v>411.38</v>
      </c>
      <c r="I197">
        <v>411.38</v>
      </c>
      <c r="J197">
        <v>47174</v>
      </c>
      <c r="K197" t="s">
        <v>154</v>
      </c>
      <c r="L197">
        <v>3783</v>
      </c>
      <c r="M197" t="s">
        <v>155</v>
      </c>
      <c r="N197" t="s">
        <v>45</v>
      </c>
      <c r="O197" t="s">
        <v>280</v>
      </c>
      <c r="P197">
        <v>17877</v>
      </c>
      <c r="Q197" t="s">
        <v>613</v>
      </c>
      <c r="R197" t="s">
        <v>614</v>
      </c>
      <c r="S197" t="s">
        <v>614</v>
      </c>
      <c r="T197" t="s">
        <v>615</v>
      </c>
      <c r="V197">
        <v>2017</v>
      </c>
      <c r="W197">
        <v>684</v>
      </c>
      <c r="Z197">
        <v>13437</v>
      </c>
      <c r="AA197" t="s">
        <v>365</v>
      </c>
      <c r="AB197">
        <v>337.2</v>
      </c>
      <c r="AC197">
        <v>74.18</v>
      </c>
      <c r="AF197">
        <v>11086</v>
      </c>
      <c r="AG197" t="s">
        <v>365</v>
      </c>
      <c r="AH197" t="s">
        <v>365</v>
      </c>
      <c r="AI197">
        <v>411.38</v>
      </c>
      <c r="AJ197" t="s">
        <v>365</v>
      </c>
      <c r="AL197">
        <v>337.2</v>
      </c>
      <c r="AM197" t="s">
        <v>51</v>
      </c>
      <c r="AN197">
        <f t="shared" si="6"/>
        <v>-14</v>
      </c>
      <c r="AO197" s="5">
        <f t="shared" si="7"/>
        <v>-4720.8</v>
      </c>
    </row>
    <row r="198" spans="1:41" ht="12.75">
      <c r="A198">
        <v>1030205999</v>
      </c>
      <c r="B198" t="s">
        <v>528</v>
      </c>
      <c r="E198">
        <v>1</v>
      </c>
      <c r="F198" t="s">
        <v>617</v>
      </c>
      <c r="G198" t="s">
        <v>618</v>
      </c>
      <c r="H198">
        <v>89.1</v>
      </c>
      <c r="I198">
        <v>89.1</v>
      </c>
      <c r="K198" t="s">
        <v>601</v>
      </c>
      <c r="L198">
        <v>290</v>
      </c>
      <c r="M198" t="s">
        <v>602</v>
      </c>
      <c r="N198" t="s">
        <v>45</v>
      </c>
      <c r="O198" t="s">
        <v>618</v>
      </c>
      <c r="P198">
        <v>6677</v>
      </c>
      <c r="Q198" t="s">
        <v>604</v>
      </c>
      <c r="R198" t="s">
        <v>605</v>
      </c>
      <c r="S198" t="s">
        <v>605</v>
      </c>
      <c r="V198">
        <v>2017</v>
      </c>
      <c r="W198">
        <v>969</v>
      </c>
      <c r="Z198">
        <v>14798</v>
      </c>
      <c r="AA198" t="s">
        <v>56</v>
      </c>
      <c r="AB198">
        <v>81</v>
      </c>
      <c r="AC198">
        <v>8.1</v>
      </c>
      <c r="AF198">
        <v>12269</v>
      </c>
      <c r="AG198" t="s">
        <v>56</v>
      </c>
      <c r="AH198" t="s">
        <v>56</v>
      </c>
      <c r="AI198">
        <v>89.1</v>
      </c>
      <c r="AJ198" t="s">
        <v>56</v>
      </c>
      <c r="AL198">
        <v>81</v>
      </c>
      <c r="AM198" t="s">
        <v>51</v>
      </c>
      <c r="AN198">
        <f t="shared" si="6"/>
        <v>300</v>
      </c>
      <c r="AO198" s="5">
        <f t="shared" si="7"/>
        <v>24300</v>
      </c>
    </row>
    <row r="199" spans="1:41" ht="12.75">
      <c r="A199">
        <v>1030207002</v>
      </c>
      <c r="B199" t="s">
        <v>619</v>
      </c>
      <c r="E199">
        <v>1</v>
      </c>
      <c r="F199" t="s">
        <v>620</v>
      </c>
      <c r="G199" t="s">
        <v>621</v>
      </c>
      <c r="H199">
        <v>1083.38</v>
      </c>
      <c r="I199">
        <v>1083.38</v>
      </c>
      <c r="J199">
        <v>33562</v>
      </c>
      <c r="K199" t="s">
        <v>622</v>
      </c>
      <c r="L199">
        <v>2637</v>
      </c>
      <c r="M199" t="s">
        <v>623</v>
      </c>
      <c r="N199" t="s">
        <v>45</v>
      </c>
      <c r="O199" t="s">
        <v>455</v>
      </c>
      <c r="P199">
        <v>13715</v>
      </c>
      <c r="Q199" t="s">
        <v>624</v>
      </c>
      <c r="R199" t="s">
        <v>625</v>
      </c>
      <c r="S199" t="s">
        <v>625</v>
      </c>
      <c r="T199" t="s">
        <v>626</v>
      </c>
      <c r="U199" t="s">
        <v>627</v>
      </c>
      <c r="V199">
        <v>2017</v>
      </c>
      <c r="W199">
        <v>11</v>
      </c>
      <c r="Z199">
        <v>13217</v>
      </c>
      <c r="AA199" t="s">
        <v>81</v>
      </c>
      <c r="AB199">
        <v>888.02</v>
      </c>
      <c r="AC199">
        <v>195.36</v>
      </c>
      <c r="AF199">
        <v>10903</v>
      </c>
      <c r="AG199" t="s">
        <v>81</v>
      </c>
      <c r="AH199" t="s">
        <v>81</v>
      </c>
      <c r="AI199">
        <v>1083.38</v>
      </c>
      <c r="AJ199" t="s">
        <v>81</v>
      </c>
      <c r="AL199">
        <v>888.02</v>
      </c>
      <c r="AM199" t="s">
        <v>51</v>
      </c>
      <c r="AN199">
        <f t="shared" si="6"/>
        <v>43</v>
      </c>
      <c r="AO199" s="5">
        <f t="shared" si="7"/>
        <v>38184.86</v>
      </c>
    </row>
    <row r="200" spans="1:41" ht="12.75">
      <c r="A200">
        <v>1030207002</v>
      </c>
      <c r="B200" t="s">
        <v>619</v>
      </c>
      <c r="E200">
        <v>1</v>
      </c>
      <c r="F200" t="s">
        <v>628</v>
      </c>
      <c r="G200" t="s">
        <v>629</v>
      </c>
      <c r="H200">
        <v>1083.38</v>
      </c>
      <c r="I200">
        <v>1083.38</v>
      </c>
      <c r="J200">
        <v>38543</v>
      </c>
      <c r="K200" t="s">
        <v>630</v>
      </c>
      <c r="L200">
        <v>2992</v>
      </c>
      <c r="M200" t="s">
        <v>631</v>
      </c>
      <c r="N200" t="s">
        <v>45</v>
      </c>
      <c r="O200" t="s">
        <v>457</v>
      </c>
      <c r="P200">
        <v>13715</v>
      </c>
      <c r="Q200" t="s">
        <v>624</v>
      </c>
      <c r="R200" t="s">
        <v>625</v>
      </c>
      <c r="S200" t="s">
        <v>625</v>
      </c>
      <c r="T200" t="s">
        <v>626</v>
      </c>
      <c r="U200" t="s">
        <v>627</v>
      </c>
      <c r="V200">
        <v>2017</v>
      </c>
      <c r="W200">
        <v>11</v>
      </c>
      <c r="Z200">
        <v>13281</v>
      </c>
      <c r="AA200" t="s">
        <v>100</v>
      </c>
      <c r="AB200">
        <v>888.02</v>
      </c>
      <c r="AC200">
        <v>195.36</v>
      </c>
      <c r="AF200">
        <v>10965</v>
      </c>
      <c r="AG200" t="s">
        <v>100</v>
      </c>
      <c r="AH200" t="s">
        <v>332</v>
      </c>
      <c r="AI200">
        <v>1083.38</v>
      </c>
      <c r="AJ200" t="s">
        <v>332</v>
      </c>
      <c r="AL200">
        <v>888.02</v>
      </c>
      <c r="AM200" t="s">
        <v>51</v>
      </c>
      <c r="AN200">
        <f t="shared" si="6"/>
        <v>17</v>
      </c>
      <c r="AO200" s="5">
        <f t="shared" si="7"/>
        <v>15096.34</v>
      </c>
    </row>
    <row r="201" spans="1:41" ht="12.75">
      <c r="A201">
        <v>1030207002</v>
      </c>
      <c r="B201" t="s">
        <v>619</v>
      </c>
      <c r="E201">
        <v>1</v>
      </c>
      <c r="F201" t="s">
        <v>632</v>
      </c>
      <c r="G201" t="s">
        <v>307</v>
      </c>
      <c r="H201">
        <v>1083.38</v>
      </c>
      <c r="I201">
        <v>1083.38</v>
      </c>
      <c r="J201">
        <v>43295</v>
      </c>
      <c r="K201" t="s">
        <v>167</v>
      </c>
      <c r="L201">
        <v>3548</v>
      </c>
      <c r="M201" t="s">
        <v>633</v>
      </c>
      <c r="N201" t="s">
        <v>45</v>
      </c>
      <c r="O201" t="s">
        <v>149</v>
      </c>
      <c r="P201">
        <v>13715</v>
      </c>
      <c r="Q201" t="s">
        <v>624</v>
      </c>
      <c r="R201" t="s">
        <v>625</v>
      </c>
      <c r="S201" t="s">
        <v>625</v>
      </c>
      <c r="T201" t="s">
        <v>626</v>
      </c>
      <c r="U201" t="s">
        <v>627</v>
      </c>
      <c r="V201">
        <v>2017</v>
      </c>
      <c r="W201">
        <v>11</v>
      </c>
      <c r="Z201">
        <v>13385</v>
      </c>
      <c r="AA201" t="s">
        <v>332</v>
      </c>
      <c r="AB201">
        <v>888.02</v>
      </c>
      <c r="AC201">
        <v>195.36</v>
      </c>
      <c r="AF201">
        <v>11041</v>
      </c>
      <c r="AG201" t="s">
        <v>332</v>
      </c>
      <c r="AH201" t="s">
        <v>332</v>
      </c>
      <c r="AI201">
        <v>1083.38</v>
      </c>
      <c r="AJ201" t="s">
        <v>332</v>
      </c>
      <c r="AL201">
        <v>888.02</v>
      </c>
      <c r="AM201" t="s">
        <v>51</v>
      </c>
      <c r="AN201">
        <f t="shared" si="6"/>
        <v>-14</v>
      </c>
      <c r="AO201" s="5">
        <f t="shared" si="7"/>
        <v>-12432.279999999999</v>
      </c>
    </row>
    <row r="202" spans="1:41" ht="12.75">
      <c r="A202">
        <v>1030207002</v>
      </c>
      <c r="B202" t="s">
        <v>619</v>
      </c>
      <c r="E202">
        <v>1</v>
      </c>
      <c r="F202" t="s">
        <v>634</v>
      </c>
      <c r="G202" t="s">
        <v>83</v>
      </c>
      <c r="H202">
        <v>1083.38</v>
      </c>
      <c r="I202">
        <v>1083.38</v>
      </c>
      <c r="J202">
        <v>48918</v>
      </c>
      <c r="K202" t="s">
        <v>158</v>
      </c>
      <c r="L202">
        <v>4083</v>
      </c>
      <c r="M202" t="s">
        <v>100</v>
      </c>
      <c r="N202" t="s">
        <v>45</v>
      </c>
      <c r="O202" t="s">
        <v>213</v>
      </c>
      <c r="P202">
        <v>13715</v>
      </c>
      <c r="Q202" t="s">
        <v>624</v>
      </c>
      <c r="R202" t="s">
        <v>625</v>
      </c>
      <c r="S202" t="s">
        <v>625</v>
      </c>
      <c r="T202" t="s">
        <v>626</v>
      </c>
      <c r="U202" t="s">
        <v>627</v>
      </c>
      <c r="V202">
        <v>2017</v>
      </c>
      <c r="W202">
        <v>11</v>
      </c>
      <c r="Z202">
        <v>14690</v>
      </c>
      <c r="AA202" t="s">
        <v>460</v>
      </c>
      <c r="AB202">
        <v>888.02</v>
      </c>
      <c r="AC202">
        <v>195.36</v>
      </c>
      <c r="AF202">
        <v>12177</v>
      </c>
      <c r="AG202" t="s">
        <v>460</v>
      </c>
      <c r="AH202" t="s">
        <v>460</v>
      </c>
      <c r="AI202">
        <v>1083.38</v>
      </c>
      <c r="AJ202" t="s">
        <v>460</v>
      </c>
      <c r="AL202">
        <v>888.02</v>
      </c>
      <c r="AM202" t="s">
        <v>51</v>
      </c>
      <c r="AN202">
        <f t="shared" si="6"/>
        <v>-17</v>
      </c>
      <c r="AO202" s="5">
        <f t="shared" si="7"/>
        <v>-15096.34</v>
      </c>
    </row>
    <row r="203" spans="1:41" ht="12.75">
      <c r="A203">
        <v>1030207002</v>
      </c>
      <c r="B203" t="s">
        <v>619</v>
      </c>
      <c r="E203">
        <v>1</v>
      </c>
      <c r="F203" t="s">
        <v>635</v>
      </c>
      <c r="G203" t="s">
        <v>135</v>
      </c>
      <c r="H203">
        <v>1083.38</v>
      </c>
      <c r="I203">
        <v>1083.38</v>
      </c>
      <c r="J203">
        <v>54105</v>
      </c>
      <c r="K203" t="s">
        <v>84</v>
      </c>
      <c r="L203">
        <v>4604</v>
      </c>
      <c r="M203" t="s">
        <v>229</v>
      </c>
      <c r="N203" t="s">
        <v>45</v>
      </c>
      <c r="O203" t="s">
        <v>46</v>
      </c>
      <c r="P203">
        <v>13715</v>
      </c>
      <c r="Q203" t="s">
        <v>624</v>
      </c>
      <c r="R203" t="s">
        <v>625</v>
      </c>
      <c r="S203" t="s">
        <v>625</v>
      </c>
      <c r="T203" t="s">
        <v>626</v>
      </c>
      <c r="U203" t="s">
        <v>627</v>
      </c>
      <c r="V203">
        <v>2017</v>
      </c>
      <c r="W203">
        <v>11</v>
      </c>
      <c r="Z203">
        <v>15528</v>
      </c>
      <c r="AA203" t="s">
        <v>44</v>
      </c>
      <c r="AB203">
        <v>888.02</v>
      </c>
      <c r="AC203">
        <v>195.36</v>
      </c>
      <c r="AF203">
        <v>12859</v>
      </c>
      <c r="AG203" t="s">
        <v>44</v>
      </c>
      <c r="AH203" t="s">
        <v>44</v>
      </c>
      <c r="AI203">
        <v>1083.38</v>
      </c>
      <c r="AJ203" t="s">
        <v>44</v>
      </c>
      <c r="AL203">
        <v>888.02</v>
      </c>
      <c r="AM203" t="s">
        <v>51</v>
      </c>
      <c r="AN203">
        <f t="shared" si="6"/>
        <v>-32</v>
      </c>
      <c r="AO203" s="5">
        <f t="shared" si="7"/>
        <v>-28416.64</v>
      </c>
    </row>
    <row r="204" spans="1:41" ht="12.75">
      <c r="A204">
        <v>1030102999</v>
      </c>
      <c r="B204" t="s">
        <v>206</v>
      </c>
      <c r="E204">
        <v>1</v>
      </c>
      <c r="F204" t="s">
        <v>636</v>
      </c>
      <c r="G204" t="s">
        <v>152</v>
      </c>
      <c r="H204">
        <v>246.34</v>
      </c>
      <c r="I204">
        <v>246.34</v>
      </c>
      <c r="J204">
        <v>53279</v>
      </c>
      <c r="K204" t="s">
        <v>152</v>
      </c>
      <c r="L204">
        <v>4245</v>
      </c>
      <c r="M204" t="s">
        <v>159</v>
      </c>
      <c r="N204" t="s">
        <v>45</v>
      </c>
      <c r="O204" t="s">
        <v>353</v>
      </c>
      <c r="P204">
        <v>17877</v>
      </c>
      <c r="Q204" t="s">
        <v>613</v>
      </c>
      <c r="R204" t="s">
        <v>614</v>
      </c>
      <c r="S204" t="s">
        <v>614</v>
      </c>
      <c r="T204" t="s">
        <v>615</v>
      </c>
      <c r="V204">
        <v>2017</v>
      </c>
      <c r="W204">
        <v>684</v>
      </c>
      <c r="Z204">
        <v>14286</v>
      </c>
      <c r="AA204" t="s">
        <v>136</v>
      </c>
      <c r="AB204">
        <v>201.92</v>
      </c>
      <c r="AC204">
        <v>44.42</v>
      </c>
      <c r="AF204">
        <v>11864</v>
      </c>
      <c r="AG204" t="s">
        <v>136</v>
      </c>
      <c r="AH204" t="s">
        <v>136</v>
      </c>
      <c r="AI204">
        <v>246.34</v>
      </c>
      <c r="AJ204" t="s">
        <v>136</v>
      </c>
      <c r="AL204">
        <v>201.92</v>
      </c>
      <c r="AM204" t="s">
        <v>51</v>
      </c>
      <c r="AN204">
        <f t="shared" si="6"/>
        <v>-25</v>
      </c>
      <c r="AO204" s="5">
        <f t="shared" si="7"/>
        <v>-5048</v>
      </c>
    </row>
    <row r="205" spans="1:41" ht="12.75">
      <c r="A205">
        <v>1030215011</v>
      </c>
      <c r="B205" t="s">
        <v>637</v>
      </c>
      <c r="E205">
        <v>1</v>
      </c>
      <c r="F205" t="s">
        <v>638</v>
      </c>
      <c r="G205" t="s">
        <v>621</v>
      </c>
      <c r="H205">
        <v>16916.89</v>
      </c>
      <c r="I205">
        <v>16916.89</v>
      </c>
      <c r="J205">
        <v>33197</v>
      </c>
      <c r="K205" t="s">
        <v>621</v>
      </c>
      <c r="L205">
        <v>2684</v>
      </c>
      <c r="M205" t="s">
        <v>76</v>
      </c>
      <c r="N205" t="s">
        <v>45</v>
      </c>
      <c r="O205" t="s">
        <v>630</v>
      </c>
      <c r="P205">
        <v>3651</v>
      </c>
      <c r="Q205" t="s">
        <v>639</v>
      </c>
      <c r="R205" t="s">
        <v>640</v>
      </c>
      <c r="S205" t="s">
        <v>641</v>
      </c>
      <c r="T205" t="s">
        <v>642</v>
      </c>
      <c r="V205">
        <v>2017</v>
      </c>
      <c r="W205">
        <v>1071</v>
      </c>
      <c r="Z205">
        <v>13246</v>
      </c>
      <c r="AA205" t="s">
        <v>81</v>
      </c>
      <c r="AB205">
        <v>13866.3</v>
      </c>
      <c r="AC205">
        <v>3050.59</v>
      </c>
      <c r="AF205">
        <v>10931</v>
      </c>
      <c r="AG205" t="s">
        <v>81</v>
      </c>
      <c r="AH205" t="s">
        <v>81</v>
      </c>
      <c r="AI205">
        <v>16916.89</v>
      </c>
      <c r="AJ205" t="s">
        <v>81</v>
      </c>
      <c r="AL205">
        <v>13866.3</v>
      </c>
      <c r="AM205" t="s">
        <v>51</v>
      </c>
      <c r="AN205">
        <f t="shared" si="6"/>
        <v>69</v>
      </c>
      <c r="AO205" s="5">
        <f t="shared" si="7"/>
        <v>956774.7</v>
      </c>
    </row>
    <row r="206" spans="1:41" ht="12.75">
      <c r="A206">
        <v>1030215011</v>
      </c>
      <c r="B206" t="s">
        <v>637</v>
      </c>
      <c r="E206">
        <v>1</v>
      </c>
      <c r="F206" t="s">
        <v>643</v>
      </c>
      <c r="G206" t="s">
        <v>621</v>
      </c>
      <c r="H206">
        <v>16116.52</v>
      </c>
      <c r="I206">
        <v>16116.52</v>
      </c>
      <c r="J206">
        <v>33198</v>
      </c>
      <c r="K206" t="s">
        <v>621</v>
      </c>
      <c r="L206">
        <v>2683</v>
      </c>
      <c r="M206" t="s">
        <v>76</v>
      </c>
      <c r="N206" t="s">
        <v>45</v>
      </c>
      <c r="O206" t="s">
        <v>630</v>
      </c>
      <c r="P206">
        <v>3651</v>
      </c>
      <c r="Q206" t="s">
        <v>639</v>
      </c>
      <c r="R206" t="s">
        <v>640</v>
      </c>
      <c r="S206" t="s">
        <v>641</v>
      </c>
      <c r="T206" t="s">
        <v>642</v>
      </c>
      <c r="V206">
        <v>2017</v>
      </c>
      <c r="W206">
        <v>1071</v>
      </c>
      <c r="Z206">
        <v>13268</v>
      </c>
      <c r="AA206" t="s">
        <v>100</v>
      </c>
      <c r="AB206">
        <v>13210.26</v>
      </c>
      <c r="AC206">
        <v>2906.26</v>
      </c>
      <c r="AF206">
        <v>10953</v>
      </c>
      <c r="AG206" t="s">
        <v>100</v>
      </c>
      <c r="AH206" t="s">
        <v>332</v>
      </c>
      <c r="AI206">
        <v>16116.52</v>
      </c>
      <c r="AJ206" t="s">
        <v>332</v>
      </c>
      <c r="AL206">
        <v>13210.26</v>
      </c>
      <c r="AM206" t="s">
        <v>51</v>
      </c>
      <c r="AN206">
        <f t="shared" si="6"/>
        <v>73</v>
      </c>
      <c r="AO206" s="5">
        <f t="shared" si="7"/>
        <v>964348.98</v>
      </c>
    </row>
    <row r="207" spans="1:41" ht="12.75">
      <c r="A207">
        <v>1040205999</v>
      </c>
      <c r="B207" t="s">
        <v>644</v>
      </c>
      <c r="E207">
        <v>1</v>
      </c>
      <c r="F207" t="s">
        <v>643</v>
      </c>
      <c r="G207" t="s">
        <v>645</v>
      </c>
      <c r="H207">
        <v>257.04</v>
      </c>
      <c r="I207">
        <v>257.04</v>
      </c>
      <c r="J207">
        <v>25723</v>
      </c>
      <c r="K207" t="s">
        <v>645</v>
      </c>
      <c r="L207">
        <v>2075</v>
      </c>
      <c r="M207" t="s">
        <v>646</v>
      </c>
      <c r="N207" t="s">
        <v>45</v>
      </c>
      <c r="O207" t="s">
        <v>647</v>
      </c>
      <c r="P207">
        <v>5079</v>
      </c>
      <c r="Q207" t="s">
        <v>648</v>
      </c>
      <c r="R207" t="s">
        <v>649</v>
      </c>
      <c r="S207" t="s">
        <v>650</v>
      </c>
      <c r="T207" t="s">
        <v>651</v>
      </c>
      <c r="V207">
        <v>2016</v>
      </c>
      <c r="W207">
        <v>2263</v>
      </c>
      <c r="Z207">
        <v>12966</v>
      </c>
      <c r="AA207" t="s">
        <v>158</v>
      </c>
      <c r="AB207">
        <v>257.04</v>
      </c>
      <c r="AF207">
        <v>10691</v>
      </c>
      <c r="AG207" t="s">
        <v>158</v>
      </c>
      <c r="AH207" t="s">
        <v>158</v>
      </c>
      <c r="AI207">
        <v>14361.59</v>
      </c>
      <c r="AJ207" t="s">
        <v>158</v>
      </c>
      <c r="AL207">
        <v>257.04</v>
      </c>
      <c r="AN207">
        <f t="shared" si="6"/>
        <v>109</v>
      </c>
      <c r="AO207" s="5">
        <f t="shared" si="7"/>
        <v>28017.36</v>
      </c>
    </row>
    <row r="208" spans="1:41" ht="12.75">
      <c r="A208">
        <v>2020109012</v>
      </c>
      <c r="B208" t="s">
        <v>121</v>
      </c>
      <c r="E208">
        <v>1</v>
      </c>
      <c r="F208" t="s">
        <v>652</v>
      </c>
      <c r="G208" t="s">
        <v>84</v>
      </c>
      <c r="H208">
        <v>2591.28</v>
      </c>
      <c r="I208">
        <v>2591.28</v>
      </c>
      <c r="J208">
        <v>54224</v>
      </c>
      <c r="K208" t="s">
        <v>84</v>
      </c>
      <c r="L208">
        <v>4508</v>
      </c>
      <c r="M208" t="s">
        <v>460</v>
      </c>
      <c r="N208" t="s">
        <v>45</v>
      </c>
      <c r="O208" t="s">
        <v>653</v>
      </c>
      <c r="P208">
        <v>17877</v>
      </c>
      <c r="Q208" t="s">
        <v>613</v>
      </c>
      <c r="R208" t="s">
        <v>614</v>
      </c>
      <c r="S208" t="s">
        <v>614</v>
      </c>
      <c r="T208" t="s">
        <v>654</v>
      </c>
      <c r="V208">
        <v>2017</v>
      </c>
      <c r="W208">
        <v>642</v>
      </c>
      <c r="Z208">
        <v>15890</v>
      </c>
      <c r="AA208" t="s">
        <v>201</v>
      </c>
      <c r="AB208">
        <v>2124</v>
      </c>
      <c r="AC208">
        <v>467.28</v>
      </c>
      <c r="AF208">
        <v>13109</v>
      </c>
      <c r="AG208" t="s">
        <v>201</v>
      </c>
      <c r="AH208" t="s">
        <v>201</v>
      </c>
      <c r="AI208">
        <v>2591.28</v>
      </c>
      <c r="AJ208" t="s">
        <v>201</v>
      </c>
      <c r="AL208">
        <v>2124</v>
      </c>
      <c r="AM208" t="s">
        <v>51</v>
      </c>
      <c r="AN208">
        <f t="shared" si="6"/>
        <v>-3</v>
      </c>
      <c r="AO208" s="5">
        <f t="shared" si="7"/>
        <v>-6372</v>
      </c>
    </row>
    <row r="209" spans="1:41" ht="12.75">
      <c r="A209">
        <v>1040205999</v>
      </c>
      <c r="B209" t="s">
        <v>644</v>
      </c>
      <c r="E209">
        <v>1</v>
      </c>
      <c r="F209" t="s">
        <v>655</v>
      </c>
      <c r="G209" t="s">
        <v>645</v>
      </c>
      <c r="H209">
        <v>14104.55</v>
      </c>
      <c r="I209">
        <v>14104.55</v>
      </c>
      <c r="J209">
        <v>25722</v>
      </c>
      <c r="K209" t="s">
        <v>645</v>
      </c>
      <c r="L209">
        <v>2076</v>
      </c>
      <c r="M209" t="s">
        <v>646</v>
      </c>
      <c r="N209" t="s">
        <v>45</v>
      </c>
      <c r="O209" t="s">
        <v>647</v>
      </c>
      <c r="P209">
        <v>5079</v>
      </c>
      <c r="Q209" t="s">
        <v>648</v>
      </c>
      <c r="R209" t="s">
        <v>649</v>
      </c>
      <c r="S209" t="s">
        <v>650</v>
      </c>
      <c r="T209" t="s">
        <v>651</v>
      </c>
      <c r="V209">
        <v>2016</v>
      </c>
      <c r="W209">
        <v>2263</v>
      </c>
      <c r="Z209">
        <v>12967</v>
      </c>
      <c r="AA209" t="s">
        <v>158</v>
      </c>
      <c r="AB209">
        <v>14104.55</v>
      </c>
      <c r="AF209">
        <v>10691</v>
      </c>
      <c r="AG209" t="s">
        <v>158</v>
      </c>
      <c r="AH209" t="s">
        <v>158</v>
      </c>
      <c r="AI209">
        <v>14361.59</v>
      </c>
      <c r="AJ209" t="s">
        <v>158</v>
      </c>
      <c r="AL209">
        <v>14104.55</v>
      </c>
      <c r="AN209">
        <f t="shared" si="6"/>
        <v>109</v>
      </c>
      <c r="AO209" s="5">
        <f t="shared" si="7"/>
        <v>1537395.95</v>
      </c>
    </row>
    <row r="210" spans="1:41" ht="12.75">
      <c r="A210">
        <v>2020109001</v>
      </c>
      <c r="B210" t="s">
        <v>656</v>
      </c>
      <c r="E210">
        <v>1</v>
      </c>
      <c r="F210" t="s">
        <v>655</v>
      </c>
      <c r="G210" t="s">
        <v>197</v>
      </c>
      <c r="H210">
        <v>297.6</v>
      </c>
      <c r="I210">
        <v>297.6</v>
      </c>
      <c r="J210">
        <v>50310</v>
      </c>
      <c r="K210" t="s">
        <v>332</v>
      </c>
      <c r="L210">
        <v>4106</v>
      </c>
      <c r="M210" t="s">
        <v>365</v>
      </c>
      <c r="N210" t="s">
        <v>45</v>
      </c>
      <c r="O210" t="s">
        <v>142</v>
      </c>
      <c r="P210">
        <v>9599</v>
      </c>
      <c r="Q210" t="s">
        <v>657</v>
      </c>
      <c r="R210" t="s">
        <v>658</v>
      </c>
      <c r="S210" t="s">
        <v>658</v>
      </c>
      <c r="T210" t="s">
        <v>659</v>
      </c>
      <c r="V210">
        <v>2017</v>
      </c>
      <c r="W210">
        <v>845</v>
      </c>
      <c r="X210">
        <v>2017</v>
      </c>
      <c r="Y210">
        <v>239</v>
      </c>
      <c r="Z210">
        <v>14669</v>
      </c>
      <c r="AA210" t="s">
        <v>366</v>
      </c>
      <c r="AB210">
        <v>243.93</v>
      </c>
      <c r="AC210">
        <v>53.67</v>
      </c>
      <c r="AF210">
        <v>12166</v>
      </c>
      <c r="AG210" t="s">
        <v>366</v>
      </c>
      <c r="AH210" t="s">
        <v>366</v>
      </c>
      <c r="AI210">
        <v>297.6</v>
      </c>
      <c r="AJ210" t="s">
        <v>366</v>
      </c>
      <c r="AL210">
        <v>243.93</v>
      </c>
      <c r="AM210" t="s">
        <v>51</v>
      </c>
      <c r="AN210">
        <f t="shared" si="6"/>
        <v>-6</v>
      </c>
      <c r="AO210" s="5">
        <f t="shared" si="7"/>
        <v>-1463.58</v>
      </c>
    </row>
    <row r="211" spans="1:41" ht="12.75">
      <c r="A211">
        <v>1030102999</v>
      </c>
      <c r="B211" t="s">
        <v>206</v>
      </c>
      <c r="E211">
        <v>1</v>
      </c>
      <c r="F211" t="s">
        <v>660</v>
      </c>
      <c r="G211" t="s">
        <v>213</v>
      </c>
      <c r="H211">
        <v>432.93</v>
      </c>
      <c r="I211">
        <v>432.93</v>
      </c>
      <c r="J211">
        <v>58017</v>
      </c>
      <c r="K211" t="s">
        <v>213</v>
      </c>
      <c r="L211">
        <v>4751</v>
      </c>
      <c r="M211" t="s">
        <v>87</v>
      </c>
      <c r="N211" t="s">
        <v>45</v>
      </c>
      <c r="O211" t="s">
        <v>559</v>
      </c>
      <c r="P211">
        <v>17877</v>
      </c>
      <c r="Q211" t="s">
        <v>613</v>
      </c>
      <c r="R211" t="s">
        <v>614</v>
      </c>
      <c r="S211" t="s">
        <v>614</v>
      </c>
      <c r="T211" t="s">
        <v>615</v>
      </c>
      <c r="V211">
        <v>2017</v>
      </c>
      <c r="W211">
        <v>684</v>
      </c>
      <c r="Z211">
        <v>15900</v>
      </c>
      <c r="AA211" t="s">
        <v>137</v>
      </c>
      <c r="AB211">
        <v>354.86</v>
      </c>
      <c r="AC211">
        <v>78.07</v>
      </c>
      <c r="AF211">
        <v>13116</v>
      </c>
      <c r="AG211" t="s">
        <v>137</v>
      </c>
      <c r="AH211" t="s">
        <v>137</v>
      </c>
      <c r="AI211">
        <v>432.93</v>
      </c>
      <c r="AJ211" t="s">
        <v>137</v>
      </c>
      <c r="AL211">
        <v>354.86</v>
      </c>
      <c r="AM211" t="s">
        <v>51</v>
      </c>
      <c r="AN211">
        <f t="shared" si="6"/>
        <v>-24</v>
      </c>
      <c r="AO211" s="5">
        <f t="shared" si="7"/>
        <v>-8516.64</v>
      </c>
    </row>
    <row r="212" spans="1:41" ht="12.75">
      <c r="A212">
        <v>2020109001</v>
      </c>
      <c r="B212" t="s">
        <v>656</v>
      </c>
      <c r="E212">
        <v>1</v>
      </c>
      <c r="F212" t="s">
        <v>661</v>
      </c>
      <c r="G212" t="s">
        <v>145</v>
      </c>
      <c r="H212">
        <v>195.2</v>
      </c>
      <c r="I212">
        <v>195.2</v>
      </c>
      <c r="J212">
        <v>51596</v>
      </c>
      <c r="K212" t="s">
        <v>145</v>
      </c>
      <c r="L212">
        <v>4158</v>
      </c>
      <c r="M212" t="s">
        <v>224</v>
      </c>
      <c r="N212" t="s">
        <v>45</v>
      </c>
      <c r="O212" t="s">
        <v>250</v>
      </c>
      <c r="P212">
        <v>9599</v>
      </c>
      <c r="Q212" t="s">
        <v>657</v>
      </c>
      <c r="R212" t="s">
        <v>658</v>
      </c>
      <c r="S212" t="s">
        <v>658</v>
      </c>
      <c r="T212" t="s">
        <v>662</v>
      </c>
      <c r="V212">
        <v>2017</v>
      </c>
      <c r="W212">
        <v>845</v>
      </c>
      <c r="X212">
        <v>2017</v>
      </c>
      <c r="Y212">
        <v>270</v>
      </c>
      <c r="Z212">
        <v>14925</v>
      </c>
      <c r="AA212" t="s">
        <v>142</v>
      </c>
      <c r="AB212">
        <v>160</v>
      </c>
      <c r="AC212">
        <v>35.2</v>
      </c>
      <c r="AF212">
        <v>12373</v>
      </c>
      <c r="AG212" t="s">
        <v>142</v>
      </c>
      <c r="AH212" t="s">
        <v>142</v>
      </c>
      <c r="AI212">
        <v>195.2</v>
      </c>
      <c r="AJ212" t="s">
        <v>142</v>
      </c>
      <c r="AL212">
        <v>160</v>
      </c>
      <c r="AM212" t="s">
        <v>51</v>
      </c>
      <c r="AN212">
        <f t="shared" si="6"/>
        <v>-7</v>
      </c>
      <c r="AO212" s="5">
        <f t="shared" si="7"/>
        <v>-1120</v>
      </c>
    </row>
    <row r="213" spans="1:41" ht="12.75">
      <c r="A213">
        <v>1030205999</v>
      </c>
      <c r="B213" t="s">
        <v>528</v>
      </c>
      <c r="E213">
        <v>1</v>
      </c>
      <c r="F213" t="s">
        <v>663</v>
      </c>
      <c r="G213" t="s">
        <v>603</v>
      </c>
      <c r="H213">
        <v>1690.7</v>
      </c>
      <c r="I213">
        <v>1690.7</v>
      </c>
      <c r="K213" t="s">
        <v>603</v>
      </c>
      <c r="L213">
        <v>519</v>
      </c>
      <c r="M213" t="s">
        <v>664</v>
      </c>
      <c r="N213" t="s">
        <v>251</v>
      </c>
      <c r="O213" t="s">
        <v>665</v>
      </c>
      <c r="P213">
        <v>6650</v>
      </c>
      <c r="Q213" t="s">
        <v>666</v>
      </c>
      <c r="R213" t="s">
        <v>667</v>
      </c>
      <c r="S213" t="s">
        <v>605</v>
      </c>
      <c r="V213">
        <v>2017</v>
      </c>
      <c r="W213">
        <v>969</v>
      </c>
      <c r="Z213">
        <v>14677</v>
      </c>
      <c r="AA213" t="s">
        <v>460</v>
      </c>
      <c r="AB213">
        <v>1537</v>
      </c>
      <c r="AC213">
        <v>153.7</v>
      </c>
      <c r="AF213">
        <v>12170</v>
      </c>
      <c r="AG213" t="s">
        <v>460</v>
      </c>
      <c r="AH213" t="s">
        <v>460</v>
      </c>
      <c r="AI213">
        <v>3766.4</v>
      </c>
      <c r="AJ213" t="s">
        <v>460</v>
      </c>
      <c r="AL213">
        <v>1537</v>
      </c>
      <c r="AM213" t="s">
        <v>51</v>
      </c>
      <c r="AN213">
        <f t="shared" si="6"/>
        <v>233</v>
      </c>
      <c r="AO213" s="5">
        <f t="shared" si="7"/>
        <v>358121</v>
      </c>
    </row>
    <row r="214" spans="1:41" ht="12.75">
      <c r="A214">
        <v>1030215011</v>
      </c>
      <c r="B214" t="s">
        <v>637</v>
      </c>
      <c r="E214">
        <v>1</v>
      </c>
      <c r="F214" t="s">
        <v>668</v>
      </c>
      <c r="G214" t="s">
        <v>307</v>
      </c>
      <c r="H214">
        <v>16547.88</v>
      </c>
      <c r="I214">
        <v>16547.88</v>
      </c>
      <c r="J214">
        <v>43091</v>
      </c>
      <c r="K214" t="s">
        <v>307</v>
      </c>
      <c r="L214">
        <v>3610</v>
      </c>
      <c r="M214" t="s">
        <v>96</v>
      </c>
      <c r="N214" t="s">
        <v>45</v>
      </c>
      <c r="O214" t="s">
        <v>266</v>
      </c>
      <c r="P214">
        <v>3651</v>
      </c>
      <c r="Q214" t="s">
        <v>639</v>
      </c>
      <c r="R214" t="s">
        <v>640</v>
      </c>
      <c r="S214" t="s">
        <v>641</v>
      </c>
      <c r="T214" t="s">
        <v>642</v>
      </c>
      <c r="V214">
        <v>2017</v>
      </c>
      <c r="W214">
        <v>1071</v>
      </c>
      <c r="Z214">
        <v>14228</v>
      </c>
      <c r="AA214" t="s">
        <v>135</v>
      </c>
      <c r="AB214">
        <v>13563.84</v>
      </c>
      <c r="AC214">
        <v>2984.04</v>
      </c>
      <c r="AF214">
        <v>11806</v>
      </c>
      <c r="AG214" t="s">
        <v>135</v>
      </c>
      <c r="AH214" t="s">
        <v>136</v>
      </c>
      <c r="AI214">
        <v>16547.88</v>
      </c>
      <c r="AJ214" t="s">
        <v>136</v>
      </c>
      <c r="AL214">
        <v>13563.84</v>
      </c>
      <c r="AM214" t="s">
        <v>51</v>
      </c>
      <c r="AN214">
        <f t="shared" si="6"/>
        <v>32</v>
      </c>
      <c r="AO214" s="5">
        <f t="shared" si="7"/>
        <v>434042.88</v>
      </c>
    </row>
    <row r="215" spans="1:41" ht="12.75">
      <c r="A215">
        <v>1030215011</v>
      </c>
      <c r="B215" t="s">
        <v>637</v>
      </c>
      <c r="E215">
        <v>1</v>
      </c>
      <c r="F215" t="s">
        <v>669</v>
      </c>
      <c r="G215" t="s">
        <v>125</v>
      </c>
      <c r="H215">
        <v>16542.69</v>
      </c>
      <c r="I215">
        <v>16542.69</v>
      </c>
      <c r="J215">
        <v>46921</v>
      </c>
      <c r="K215" t="s">
        <v>125</v>
      </c>
      <c r="L215">
        <v>3723</v>
      </c>
      <c r="M215" t="s">
        <v>265</v>
      </c>
      <c r="N215" t="s">
        <v>45</v>
      </c>
      <c r="O215" t="s">
        <v>378</v>
      </c>
      <c r="P215">
        <v>3651</v>
      </c>
      <c r="Q215" t="s">
        <v>639</v>
      </c>
      <c r="R215" t="s">
        <v>640</v>
      </c>
      <c r="S215" t="s">
        <v>641</v>
      </c>
      <c r="T215" t="s">
        <v>642</v>
      </c>
      <c r="V215">
        <v>2017</v>
      </c>
      <c r="W215">
        <v>1071</v>
      </c>
      <c r="Z215">
        <v>14232</v>
      </c>
      <c r="AA215" t="s">
        <v>135</v>
      </c>
      <c r="AB215">
        <v>13559.58</v>
      </c>
      <c r="AC215">
        <v>2983.11</v>
      </c>
      <c r="AF215">
        <v>11810</v>
      </c>
      <c r="AG215" t="s">
        <v>135</v>
      </c>
      <c r="AH215" t="s">
        <v>136</v>
      </c>
      <c r="AI215">
        <v>16542.69</v>
      </c>
      <c r="AJ215" t="s">
        <v>136</v>
      </c>
      <c r="AL215">
        <v>13559.58</v>
      </c>
      <c r="AM215" t="s">
        <v>51</v>
      </c>
      <c r="AN215">
        <f t="shared" si="6"/>
        <v>9</v>
      </c>
      <c r="AO215" s="5">
        <f t="shared" si="7"/>
        <v>122036.22</v>
      </c>
    </row>
    <row r="216" spans="1:41" ht="12.75">
      <c r="A216">
        <v>1030215011</v>
      </c>
      <c r="B216" t="s">
        <v>637</v>
      </c>
      <c r="E216">
        <v>1</v>
      </c>
      <c r="F216" t="s">
        <v>670</v>
      </c>
      <c r="G216" t="s">
        <v>56</v>
      </c>
      <c r="H216">
        <v>17036.42</v>
      </c>
      <c r="I216">
        <v>17036.42</v>
      </c>
      <c r="J216">
        <v>55153</v>
      </c>
      <c r="K216" t="s">
        <v>56</v>
      </c>
      <c r="L216">
        <v>5025</v>
      </c>
      <c r="M216" t="s">
        <v>92</v>
      </c>
      <c r="N216" t="s">
        <v>45</v>
      </c>
      <c r="O216" t="s">
        <v>120</v>
      </c>
      <c r="P216">
        <v>3651</v>
      </c>
      <c r="Q216" t="s">
        <v>639</v>
      </c>
      <c r="R216" t="s">
        <v>640</v>
      </c>
      <c r="S216" t="s">
        <v>641</v>
      </c>
      <c r="T216" t="s">
        <v>642</v>
      </c>
      <c r="V216">
        <v>2017</v>
      </c>
      <c r="W216">
        <v>1071</v>
      </c>
      <c r="Z216">
        <v>16842</v>
      </c>
      <c r="AA216" t="s">
        <v>239</v>
      </c>
      <c r="AB216">
        <v>13964.28</v>
      </c>
      <c r="AC216">
        <v>3072.14</v>
      </c>
      <c r="AF216">
        <v>14017</v>
      </c>
      <c r="AG216" t="s">
        <v>239</v>
      </c>
      <c r="AH216" t="s">
        <v>239</v>
      </c>
      <c r="AI216">
        <v>17036.42</v>
      </c>
      <c r="AJ216" t="s">
        <v>239</v>
      </c>
      <c r="AL216">
        <v>13964.28</v>
      </c>
      <c r="AM216" t="s">
        <v>51</v>
      </c>
      <c r="AN216">
        <f t="shared" si="6"/>
        <v>-1</v>
      </c>
      <c r="AO216" s="5">
        <f t="shared" si="7"/>
        <v>-13964.28</v>
      </c>
    </row>
    <row r="217" spans="1:41" ht="12.75">
      <c r="A217">
        <v>1030215002</v>
      </c>
      <c r="B217" t="s">
        <v>671</v>
      </c>
      <c r="E217">
        <v>1</v>
      </c>
      <c r="F217" t="s">
        <v>672</v>
      </c>
      <c r="G217" t="s">
        <v>457</v>
      </c>
      <c r="H217">
        <v>18807.1</v>
      </c>
      <c r="I217">
        <v>18807.1</v>
      </c>
      <c r="J217">
        <v>50191</v>
      </c>
      <c r="K217" t="s">
        <v>332</v>
      </c>
      <c r="L217">
        <v>4111</v>
      </c>
      <c r="M217" t="s">
        <v>365</v>
      </c>
      <c r="N217" t="s">
        <v>45</v>
      </c>
      <c r="O217" t="s">
        <v>54</v>
      </c>
      <c r="P217">
        <v>9183</v>
      </c>
      <c r="Q217" t="s">
        <v>673</v>
      </c>
      <c r="R217" t="s">
        <v>674</v>
      </c>
      <c r="S217" t="s">
        <v>675</v>
      </c>
      <c r="T217" t="s">
        <v>676</v>
      </c>
      <c r="U217" t="s">
        <v>677</v>
      </c>
      <c r="V217">
        <v>2017</v>
      </c>
      <c r="W217">
        <v>33</v>
      </c>
      <c r="Z217">
        <v>14139</v>
      </c>
      <c r="AA217" t="s">
        <v>159</v>
      </c>
      <c r="AB217">
        <v>15597.36</v>
      </c>
      <c r="AC217">
        <v>1559.74</v>
      </c>
      <c r="AF217">
        <v>11740</v>
      </c>
      <c r="AG217" t="s">
        <v>159</v>
      </c>
      <c r="AH217" t="s">
        <v>159</v>
      </c>
      <c r="AI217">
        <v>17157.1</v>
      </c>
      <c r="AJ217" t="s">
        <v>159</v>
      </c>
      <c r="AL217">
        <v>17097.36</v>
      </c>
      <c r="AM217" t="s">
        <v>51</v>
      </c>
      <c r="AN217">
        <f t="shared" si="6"/>
        <v>4</v>
      </c>
      <c r="AO217" s="5">
        <f t="shared" si="7"/>
        <v>68389.44</v>
      </c>
    </row>
    <row r="218" spans="1:41" ht="12.75">
      <c r="A218">
        <v>1030215002</v>
      </c>
      <c r="B218" t="s">
        <v>671</v>
      </c>
      <c r="E218">
        <v>1</v>
      </c>
      <c r="F218" t="s">
        <v>672</v>
      </c>
      <c r="G218" t="s">
        <v>457</v>
      </c>
      <c r="H218">
        <v>18807.1</v>
      </c>
      <c r="I218">
        <v>18807.1</v>
      </c>
      <c r="J218">
        <v>50191</v>
      </c>
      <c r="K218" t="s">
        <v>332</v>
      </c>
      <c r="L218">
        <v>4111</v>
      </c>
      <c r="M218" t="s">
        <v>365</v>
      </c>
      <c r="N218" t="s">
        <v>45</v>
      </c>
      <c r="O218" t="s">
        <v>54</v>
      </c>
      <c r="P218">
        <v>9183</v>
      </c>
      <c r="Q218" t="s">
        <v>673</v>
      </c>
      <c r="R218" t="s">
        <v>674</v>
      </c>
      <c r="S218" t="s">
        <v>675</v>
      </c>
      <c r="T218" t="s">
        <v>676</v>
      </c>
      <c r="U218" t="s">
        <v>677</v>
      </c>
      <c r="V218">
        <v>2017</v>
      </c>
      <c r="W218">
        <v>1863</v>
      </c>
      <c r="Z218">
        <v>14140</v>
      </c>
      <c r="AA218" t="s">
        <v>159</v>
      </c>
      <c r="AB218">
        <v>1500</v>
      </c>
      <c r="AC218">
        <v>150</v>
      </c>
      <c r="AF218">
        <v>11741</v>
      </c>
      <c r="AG218" t="s">
        <v>159</v>
      </c>
      <c r="AH218" t="s">
        <v>159</v>
      </c>
      <c r="AI218">
        <v>1650</v>
      </c>
      <c r="AJ218" t="s">
        <v>159</v>
      </c>
      <c r="AL218">
        <v>0</v>
      </c>
      <c r="AM218" t="s">
        <v>51</v>
      </c>
      <c r="AN218">
        <f t="shared" si="6"/>
        <v>4</v>
      </c>
      <c r="AO218" s="5">
        <f t="shared" si="7"/>
        <v>0</v>
      </c>
    </row>
    <row r="219" spans="1:41" ht="12.75">
      <c r="A219">
        <v>2020109015</v>
      </c>
      <c r="B219" t="s">
        <v>678</v>
      </c>
      <c r="E219">
        <v>1</v>
      </c>
      <c r="F219" t="s">
        <v>679</v>
      </c>
      <c r="G219" t="s">
        <v>154</v>
      </c>
      <c r="H219">
        <v>29486.26</v>
      </c>
      <c r="I219">
        <v>29486.26</v>
      </c>
      <c r="J219">
        <v>47742</v>
      </c>
      <c r="K219" t="s">
        <v>72</v>
      </c>
      <c r="L219">
        <v>4117</v>
      </c>
      <c r="M219" t="s">
        <v>126</v>
      </c>
      <c r="N219" t="s">
        <v>45</v>
      </c>
      <c r="O219" t="s">
        <v>213</v>
      </c>
      <c r="P219">
        <v>31297</v>
      </c>
      <c r="Q219" t="s">
        <v>680</v>
      </c>
      <c r="R219" t="s">
        <v>681</v>
      </c>
      <c r="S219" t="s">
        <v>681</v>
      </c>
      <c r="T219" t="s">
        <v>682</v>
      </c>
      <c r="U219" t="s">
        <v>683</v>
      </c>
      <c r="V219">
        <v>2017</v>
      </c>
      <c r="W219">
        <v>838</v>
      </c>
      <c r="X219">
        <v>2017</v>
      </c>
      <c r="Y219">
        <v>216</v>
      </c>
      <c r="Z219">
        <v>14969</v>
      </c>
      <c r="AA219" t="s">
        <v>524</v>
      </c>
      <c r="AB219">
        <v>26805.69</v>
      </c>
      <c r="AC219">
        <v>2680.57</v>
      </c>
      <c r="AF219">
        <v>12401</v>
      </c>
      <c r="AG219" t="s">
        <v>524</v>
      </c>
      <c r="AH219" t="s">
        <v>524</v>
      </c>
      <c r="AI219">
        <v>29486.26</v>
      </c>
      <c r="AJ219" t="s">
        <v>524</v>
      </c>
      <c r="AL219">
        <v>26805.69</v>
      </c>
      <c r="AM219" t="s">
        <v>51</v>
      </c>
      <c r="AN219">
        <f t="shared" si="6"/>
        <v>-13</v>
      </c>
      <c r="AO219" s="5">
        <f t="shared" si="7"/>
        <v>-348473.97</v>
      </c>
    </row>
    <row r="220" spans="1:41" ht="12.75">
      <c r="A220">
        <v>1030215002</v>
      </c>
      <c r="B220" t="s">
        <v>671</v>
      </c>
      <c r="E220">
        <v>1</v>
      </c>
      <c r="F220" t="s">
        <v>684</v>
      </c>
      <c r="G220" t="s">
        <v>149</v>
      </c>
      <c r="H220">
        <v>30560.99</v>
      </c>
      <c r="I220">
        <v>30560.99</v>
      </c>
      <c r="J220">
        <v>54055</v>
      </c>
      <c r="K220" t="s">
        <v>136</v>
      </c>
      <c r="L220">
        <v>4309</v>
      </c>
      <c r="M220" t="s">
        <v>84</v>
      </c>
      <c r="N220" t="s">
        <v>45</v>
      </c>
      <c r="O220" t="s">
        <v>213</v>
      </c>
      <c r="P220">
        <v>9183</v>
      </c>
      <c r="Q220" t="s">
        <v>673</v>
      </c>
      <c r="R220" t="s">
        <v>674</v>
      </c>
      <c r="S220" t="s">
        <v>675</v>
      </c>
      <c r="T220" t="s">
        <v>676</v>
      </c>
      <c r="U220" t="s">
        <v>677</v>
      </c>
      <c r="V220">
        <v>2017</v>
      </c>
      <c r="W220">
        <v>33</v>
      </c>
      <c r="Z220">
        <v>15262</v>
      </c>
      <c r="AA220" t="s">
        <v>43</v>
      </c>
      <c r="AB220">
        <v>23018.5</v>
      </c>
      <c r="AC220">
        <v>2301.85</v>
      </c>
      <c r="AF220">
        <v>12629</v>
      </c>
      <c r="AG220" t="s">
        <v>43</v>
      </c>
      <c r="AH220" t="s">
        <v>43</v>
      </c>
      <c r="AI220">
        <v>25320.35</v>
      </c>
      <c r="AJ220" t="s">
        <v>43</v>
      </c>
      <c r="AL220">
        <v>27782.72</v>
      </c>
      <c r="AM220" t="s">
        <v>51</v>
      </c>
      <c r="AN220">
        <f t="shared" si="6"/>
        <v>-6</v>
      </c>
      <c r="AO220" s="5">
        <f t="shared" si="7"/>
        <v>-166696.32</v>
      </c>
    </row>
    <row r="221" spans="1:41" ht="12.75">
      <c r="A221">
        <v>1030215002</v>
      </c>
      <c r="B221" t="s">
        <v>671</v>
      </c>
      <c r="E221">
        <v>1</v>
      </c>
      <c r="F221" t="s">
        <v>684</v>
      </c>
      <c r="G221" t="s">
        <v>149</v>
      </c>
      <c r="H221">
        <v>30560.99</v>
      </c>
      <c r="I221">
        <v>30560.99</v>
      </c>
      <c r="J221">
        <v>54055</v>
      </c>
      <c r="K221" t="s">
        <v>136</v>
      </c>
      <c r="L221">
        <v>4309</v>
      </c>
      <c r="M221" t="s">
        <v>84</v>
      </c>
      <c r="N221" t="s">
        <v>45</v>
      </c>
      <c r="O221" t="s">
        <v>213</v>
      </c>
      <c r="P221">
        <v>9183</v>
      </c>
      <c r="Q221" t="s">
        <v>673</v>
      </c>
      <c r="R221" t="s">
        <v>674</v>
      </c>
      <c r="S221" t="s">
        <v>675</v>
      </c>
      <c r="T221" t="s">
        <v>676</v>
      </c>
      <c r="U221" t="s">
        <v>677</v>
      </c>
      <c r="V221">
        <v>2017</v>
      </c>
      <c r="W221">
        <v>1863</v>
      </c>
      <c r="Z221">
        <v>15263</v>
      </c>
      <c r="AA221" t="s">
        <v>43</v>
      </c>
      <c r="AB221">
        <v>3772.73</v>
      </c>
      <c r="AC221">
        <v>377.27</v>
      </c>
      <c r="AF221">
        <v>12631</v>
      </c>
      <c r="AG221" t="s">
        <v>43</v>
      </c>
      <c r="AH221" t="s">
        <v>43</v>
      </c>
      <c r="AI221">
        <v>4150</v>
      </c>
      <c r="AJ221" t="s">
        <v>43</v>
      </c>
      <c r="AL221">
        <v>0</v>
      </c>
      <c r="AM221" t="s">
        <v>51</v>
      </c>
      <c r="AN221">
        <f t="shared" si="6"/>
        <v>-6</v>
      </c>
      <c r="AO221" s="5">
        <f t="shared" si="7"/>
        <v>0</v>
      </c>
    </row>
    <row r="222" spans="1:41" ht="12.75">
      <c r="A222">
        <v>1030215002</v>
      </c>
      <c r="B222" t="s">
        <v>671</v>
      </c>
      <c r="E222">
        <v>1</v>
      </c>
      <c r="F222" t="s">
        <v>684</v>
      </c>
      <c r="G222" t="s">
        <v>149</v>
      </c>
      <c r="H222">
        <v>30560.99</v>
      </c>
      <c r="I222">
        <v>30560.99</v>
      </c>
      <c r="J222">
        <v>54055</v>
      </c>
      <c r="K222" t="s">
        <v>136</v>
      </c>
      <c r="L222">
        <v>4309</v>
      </c>
      <c r="M222" t="s">
        <v>84</v>
      </c>
      <c r="N222" t="s">
        <v>45</v>
      </c>
      <c r="O222" t="s">
        <v>213</v>
      </c>
      <c r="P222">
        <v>9183</v>
      </c>
      <c r="Q222" t="s">
        <v>673</v>
      </c>
      <c r="R222" t="s">
        <v>674</v>
      </c>
      <c r="S222" t="s">
        <v>675</v>
      </c>
      <c r="T222" t="s">
        <v>676</v>
      </c>
      <c r="U222" t="s">
        <v>677</v>
      </c>
      <c r="V222">
        <v>2017</v>
      </c>
      <c r="W222">
        <v>89</v>
      </c>
      <c r="Z222">
        <v>15264</v>
      </c>
      <c r="AA222" t="s">
        <v>43</v>
      </c>
      <c r="AB222">
        <v>991.49</v>
      </c>
      <c r="AC222">
        <v>99.15</v>
      </c>
      <c r="AF222">
        <v>12630</v>
      </c>
      <c r="AG222" t="s">
        <v>43</v>
      </c>
      <c r="AH222" t="s">
        <v>43</v>
      </c>
      <c r="AI222">
        <v>1090.64</v>
      </c>
      <c r="AJ222" t="s">
        <v>43</v>
      </c>
      <c r="AL222">
        <v>0</v>
      </c>
      <c r="AM222" t="s">
        <v>51</v>
      </c>
      <c r="AN222">
        <f t="shared" si="6"/>
        <v>-6</v>
      </c>
      <c r="AO222" s="5">
        <f t="shared" si="7"/>
        <v>0</v>
      </c>
    </row>
    <row r="223" spans="1:41" ht="12.75">
      <c r="A223">
        <v>1030215999</v>
      </c>
      <c r="B223" t="s">
        <v>134</v>
      </c>
      <c r="E223">
        <v>1</v>
      </c>
      <c r="F223" t="s">
        <v>685</v>
      </c>
      <c r="G223" t="s">
        <v>213</v>
      </c>
      <c r="H223">
        <v>30100.22</v>
      </c>
      <c r="I223">
        <v>30100.22</v>
      </c>
      <c r="J223">
        <v>59843</v>
      </c>
      <c r="K223" t="s">
        <v>50</v>
      </c>
      <c r="L223">
        <v>5013</v>
      </c>
      <c r="M223" t="s">
        <v>92</v>
      </c>
      <c r="N223" t="s">
        <v>45</v>
      </c>
      <c r="O223" t="s">
        <v>559</v>
      </c>
      <c r="P223">
        <v>9183</v>
      </c>
      <c r="Q223" t="s">
        <v>673</v>
      </c>
      <c r="R223" t="s">
        <v>674</v>
      </c>
      <c r="S223" t="s">
        <v>675</v>
      </c>
      <c r="T223" t="s">
        <v>686</v>
      </c>
      <c r="U223" t="s">
        <v>687</v>
      </c>
      <c r="V223">
        <v>2017</v>
      </c>
      <c r="W223">
        <v>1963</v>
      </c>
      <c r="Z223">
        <v>16885</v>
      </c>
      <c r="AA223" t="s">
        <v>239</v>
      </c>
      <c r="AB223">
        <v>27363.84</v>
      </c>
      <c r="AC223">
        <v>2736.38</v>
      </c>
      <c r="AF223">
        <v>14060</v>
      </c>
      <c r="AG223" t="s">
        <v>239</v>
      </c>
      <c r="AH223" t="s">
        <v>239</v>
      </c>
      <c r="AI223">
        <v>30100.22</v>
      </c>
      <c r="AJ223" t="s">
        <v>239</v>
      </c>
      <c r="AL223">
        <v>27363.84</v>
      </c>
      <c r="AM223" t="s">
        <v>51</v>
      </c>
      <c r="AN223">
        <f t="shared" si="6"/>
        <v>-17</v>
      </c>
      <c r="AO223" s="5">
        <f t="shared" si="7"/>
        <v>-465185.28</v>
      </c>
    </row>
    <row r="224" spans="1:41" ht="12.75">
      <c r="A224">
        <v>1030215008</v>
      </c>
      <c r="B224" t="s">
        <v>93</v>
      </c>
      <c r="E224">
        <v>1</v>
      </c>
      <c r="F224" t="s">
        <v>688</v>
      </c>
      <c r="G224" t="s">
        <v>54</v>
      </c>
      <c r="H224">
        <v>4257.35</v>
      </c>
      <c r="I224">
        <v>4257.35</v>
      </c>
      <c r="J224">
        <v>52671</v>
      </c>
      <c r="K224" t="s">
        <v>54</v>
      </c>
      <c r="L224">
        <v>4470</v>
      </c>
      <c r="M224" t="s">
        <v>55</v>
      </c>
      <c r="N224" t="s">
        <v>45</v>
      </c>
      <c r="O224" t="s">
        <v>44</v>
      </c>
      <c r="P224">
        <v>4685</v>
      </c>
      <c r="Q224" t="s">
        <v>689</v>
      </c>
      <c r="R224" t="s">
        <v>690</v>
      </c>
      <c r="S224" t="s">
        <v>690</v>
      </c>
      <c r="T224" t="s">
        <v>691</v>
      </c>
      <c r="V224">
        <v>2017</v>
      </c>
      <c r="W224">
        <v>378</v>
      </c>
      <c r="Z224">
        <v>15523</v>
      </c>
      <c r="AA224" t="s">
        <v>195</v>
      </c>
      <c r="AB224">
        <v>4257.35</v>
      </c>
      <c r="AC224">
        <v>0</v>
      </c>
      <c r="AF224">
        <v>12854</v>
      </c>
      <c r="AG224" t="s">
        <v>195</v>
      </c>
      <c r="AH224" t="s">
        <v>195</v>
      </c>
      <c r="AI224">
        <v>4257.35</v>
      </c>
      <c r="AJ224" t="s">
        <v>195</v>
      </c>
      <c r="AL224">
        <v>4257.35</v>
      </c>
      <c r="AM224" t="s">
        <v>51</v>
      </c>
      <c r="AN224">
        <f t="shared" si="6"/>
        <v>-1</v>
      </c>
      <c r="AO224" s="5">
        <f t="shared" si="7"/>
        <v>-4257.35</v>
      </c>
    </row>
    <row r="225" spans="1:41" ht="12.75">
      <c r="A225">
        <v>1030205999</v>
      </c>
      <c r="B225" t="s">
        <v>528</v>
      </c>
      <c r="E225">
        <v>1</v>
      </c>
      <c r="F225" t="s">
        <v>692</v>
      </c>
      <c r="G225" t="s">
        <v>693</v>
      </c>
      <c r="H225">
        <v>1349.7</v>
      </c>
      <c r="I225">
        <v>1349.7</v>
      </c>
      <c r="K225" t="s">
        <v>329</v>
      </c>
      <c r="L225">
        <v>785</v>
      </c>
      <c r="M225" t="s">
        <v>694</v>
      </c>
      <c r="N225" t="s">
        <v>251</v>
      </c>
      <c r="O225" t="s">
        <v>695</v>
      </c>
      <c r="P225">
        <v>6650</v>
      </c>
      <c r="Q225" t="s">
        <v>666</v>
      </c>
      <c r="R225" t="s">
        <v>667</v>
      </c>
      <c r="S225" t="s">
        <v>605</v>
      </c>
      <c r="V225">
        <v>2017</v>
      </c>
      <c r="W225">
        <v>969</v>
      </c>
      <c r="Z225">
        <v>14678</v>
      </c>
      <c r="AA225" t="s">
        <v>460</v>
      </c>
      <c r="AB225">
        <v>1227</v>
      </c>
      <c r="AC225">
        <v>122.7</v>
      </c>
      <c r="AF225">
        <v>12170</v>
      </c>
      <c r="AG225" t="s">
        <v>460</v>
      </c>
      <c r="AH225" t="s">
        <v>460</v>
      </c>
      <c r="AI225">
        <v>3766.4</v>
      </c>
      <c r="AJ225" t="s">
        <v>460</v>
      </c>
      <c r="AL225">
        <v>1227</v>
      </c>
      <c r="AM225" t="s">
        <v>51</v>
      </c>
      <c r="AN225">
        <f t="shared" si="6"/>
        <v>201</v>
      </c>
      <c r="AO225" s="5">
        <f t="shared" si="7"/>
        <v>246627</v>
      </c>
    </row>
    <row r="226" spans="1:41" ht="12.75">
      <c r="A226">
        <v>1030205999</v>
      </c>
      <c r="B226" t="s">
        <v>528</v>
      </c>
      <c r="E226">
        <v>1</v>
      </c>
      <c r="F226" t="s">
        <v>696</v>
      </c>
      <c r="G226" t="s">
        <v>104</v>
      </c>
      <c r="H226">
        <v>268.4</v>
      </c>
      <c r="I226">
        <v>268.4</v>
      </c>
      <c r="J226">
        <v>18307</v>
      </c>
      <c r="K226" t="s">
        <v>697</v>
      </c>
      <c r="L226">
        <v>1464</v>
      </c>
      <c r="M226" t="s">
        <v>698</v>
      </c>
      <c r="N226" t="s">
        <v>45</v>
      </c>
      <c r="O226" t="s">
        <v>104</v>
      </c>
      <c r="P226">
        <v>6650</v>
      </c>
      <c r="Q226" t="s">
        <v>666</v>
      </c>
      <c r="R226" t="s">
        <v>667</v>
      </c>
      <c r="S226" t="s">
        <v>605</v>
      </c>
      <c r="V226">
        <v>2017</v>
      </c>
      <c r="W226">
        <v>969</v>
      </c>
      <c r="Z226">
        <v>14679</v>
      </c>
      <c r="AA226" t="s">
        <v>460</v>
      </c>
      <c r="AB226">
        <v>244</v>
      </c>
      <c r="AC226">
        <v>24.4</v>
      </c>
      <c r="AF226">
        <v>12170</v>
      </c>
      <c r="AG226" t="s">
        <v>460</v>
      </c>
      <c r="AH226" t="s">
        <v>460</v>
      </c>
      <c r="AI226">
        <v>3766.4</v>
      </c>
      <c r="AJ226" t="s">
        <v>460</v>
      </c>
      <c r="AL226">
        <v>244</v>
      </c>
      <c r="AM226" t="s">
        <v>51</v>
      </c>
      <c r="AN226">
        <f t="shared" si="6"/>
        <v>215</v>
      </c>
      <c r="AO226" s="5">
        <f t="shared" si="7"/>
        <v>52460</v>
      </c>
    </row>
    <row r="227" spans="1:41" ht="12.75">
      <c r="A227">
        <v>1030205999</v>
      </c>
      <c r="B227" t="s">
        <v>528</v>
      </c>
      <c r="E227">
        <v>1</v>
      </c>
      <c r="F227" t="s">
        <v>699</v>
      </c>
      <c r="G227" t="s">
        <v>700</v>
      </c>
      <c r="H227">
        <v>457.6</v>
      </c>
      <c r="I227">
        <v>457.6</v>
      </c>
      <c r="J227">
        <v>24692</v>
      </c>
      <c r="K227" t="s">
        <v>701</v>
      </c>
      <c r="L227">
        <v>1854</v>
      </c>
      <c r="M227" t="s">
        <v>702</v>
      </c>
      <c r="N227" t="s">
        <v>251</v>
      </c>
      <c r="O227" t="s">
        <v>703</v>
      </c>
      <c r="P227">
        <v>6650</v>
      </c>
      <c r="Q227" t="s">
        <v>666</v>
      </c>
      <c r="R227" t="s">
        <v>667</v>
      </c>
      <c r="S227" t="s">
        <v>605</v>
      </c>
      <c r="V227">
        <v>2017</v>
      </c>
      <c r="W227">
        <v>969</v>
      </c>
      <c r="Z227">
        <v>14680</v>
      </c>
      <c r="AA227" t="s">
        <v>460</v>
      </c>
      <c r="AB227">
        <v>416</v>
      </c>
      <c r="AC227">
        <v>41.6</v>
      </c>
      <c r="AF227">
        <v>12170</v>
      </c>
      <c r="AG227" t="s">
        <v>460</v>
      </c>
      <c r="AH227" t="s">
        <v>460</v>
      </c>
      <c r="AI227">
        <v>3766.4</v>
      </c>
      <c r="AJ227" t="s">
        <v>460</v>
      </c>
      <c r="AL227">
        <v>416</v>
      </c>
      <c r="AM227" t="s">
        <v>51</v>
      </c>
      <c r="AN227">
        <f t="shared" si="6"/>
        <v>145</v>
      </c>
      <c r="AO227" s="5">
        <f t="shared" si="7"/>
        <v>60320</v>
      </c>
    </row>
    <row r="228" spans="1:41" ht="12.75">
      <c r="A228">
        <v>1030299999</v>
      </c>
      <c r="B228" t="s">
        <v>263</v>
      </c>
      <c r="E228">
        <v>1</v>
      </c>
      <c r="F228" t="s">
        <v>704</v>
      </c>
      <c r="G228" t="s">
        <v>705</v>
      </c>
      <c r="H228">
        <v>5000</v>
      </c>
      <c r="I228">
        <v>5000</v>
      </c>
      <c r="K228" t="s">
        <v>706</v>
      </c>
      <c r="L228">
        <v>3959</v>
      </c>
      <c r="M228" t="s">
        <v>158</v>
      </c>
      <c r="N228" t="s">
        <v>45</v>
      </c>
      <c r="O228" t="s">
        <v>530</v>
      </c>
      <c r="P228">
        <v>14924</v>
      </c>
      <c r="Q228" t="s">
        <v>707</v>
      </c>
      <c r="R228" t="s">
        <v>708</v>
      </c>
      <c r="S228" t="s">
        <v>709</v>
      </c>
      <c r="T228" t="s">
        <v>710</v>
      </c>
      <c r="V228">
        <v>2016</v>
      </c>
      <c r="W228">
        <v>2345</v>
      </c>
      <c r="Z228">
        <v>13101</v>
      </c>
      <c r="AA228" t="s">
        <v>158</v>
      </c>
      <c r="AB228">
        <v>1000</v>
      </c>
      <c r="AF228">
        <v>10804</v>
      </c>
      <c r="AG228" t="s">
        <v>158</v>
      </c>
      <c r="AH228" t="s">
        <v>158</v>
      </c>
      <c r="AI228">
        <v>1000</v>
      </c>
      <c r="AJ228" t="s">
        <v>158</v>
      </c>
      <c r="AL228">
        <v>5000</v>
      </c>
      <c r="AN228">
        <f t="shared" si="6"/>
        <v>193</v>
      </c>
      <c r="AO228" s="5">
        <f t="shared" si="7"/>
        <v>965000</v>
      </c>
    </row>
    <row r="229" spans="1:41" ht="12.75">
      <c r="A229">
        <v>1010102999</v>
      </c>
      <c r="B229" t="s">
        <v>85</v>
      </c>
      <c r="E229">
        <v>1</v>
      </c>
      <c r="F229" t="s">
        <v>704</v>
      </c>
      <c r="G229" t="s">
        <v>705</v>
      </c>
      <c r="H229">
        <v>5000</v>
      </c>
      <c r="I229">
        <v>5000</v>
      </c>
      <c r="K229" t="s">
        <v>706</v>
      </c>
      <c r="L229">
        <v>3959</v>
      </c>
      <c r="M229" t="s">
        <v>158</v>
      </c>
      <c r="N229" t="s">
        <v>45</v>
      </c>
      <c r="O229" t="s">
        <v>530</v>
      </c>
      <c r="P229">
        <v>14924</v>
      </c>
      <c r="Q229" t="s">
        <v>707</v>
      </c>
      <c r="R229" t="s">
        <v>708</v>
      </c>
      <c r="S229" t="s">
        <v>709</v>
      </c>
      <c r="T229" t="s">
        <v>710</v>
      </c>
      <c r="V229">
        <v>2017</v>
      </c>
      <c r="W229">
        <v>318</v>
      </c>
      <c r="Z229">
        <v>13102</v>
      </c>
      <c r="AA229" t="s">
        <v>158</v>
      </c>
      <c r="AB229">
        <v>4000</v>
      </c>
      <c r="AF229">
        <v>10805</v>
      </c>
      <c r="AG229" t="s">
        <v>158</v>
      </c>
      <c r="AH229" t="s">
        <v>158</v>
      </c>
      <c r="AI229">
        <v>4000</v>
      </c>
      <c r="AJ229" t="s">
        <v>158</v>
      </c>
      <c r="AL229">
        <v>0</v>
      </c>
      <c r="AN229">
        <f t="shared" si="6"/>
        <v>193</v>
      </c>
      <c r="AO229" s="5">
        <f t="shared" si="7"/>
        <v>0</v>
      </c>
    </row>
    <row r="230" spans="1:41" ht="12.75">
      <c r="A230">
        <v>1030211999</v>
      </c>
      <c r="B230" t="s">
        <v>711</v>
      </c>
      <c r="E230">
        <v>1</v>
      </c>
      <c r="F230" t="s">
        <v>712</v>
      </c>
      <c r="G230" t="s">
        <v>713</v>
      </c>
      <c r="H230">
        <v>2210</v>
      </c>
      <c r="I230">
        <v>2210</v>
      </c>
      <c r="J230">
        <v>33540</v>
      </c>
      <c r="K230" t="s">
        <v>622</v>
      </c>
      <c r="L230">
        <v>2632</v>
      </c>
      <c r="M230" t="s">
        <v>623</v>
      </c>
      <c r="N230" t="s">
        <v>45</v>
      </c>
      <c r="O230" t="s">
        <v>714</v>
      </c>
      <c r="P230">
        <v>14924</v>
      </c>
      <c r="Q230" t="s">
        <v>707</v>
      </c>
      <c r="R230" t="s">
        <v>708</v>
      </c>
      <c r="S230" t="s">
        <v>709</v>
      </c>
      <c r="T230" t="s">
        <v>715</v>
      </c>
      <c r="V230">
        <v>2017</v>
      </c>
      <c r="W230">
        <v>329</v>
      </c>
      <c r="Z230">
        <v>13271</v>
      </c>
      <c r="AA230" t="s">
        <v>100</v>
      </c>
      <c r="AB230">
        <v>2210</v>
      </c>
      <c r="AF230">
        <v>10956</v>
      </c>
      <c r="AG230" t="s">
        <v>100</v>
      </c>
      <c r="AH230" t="s">
        <v>332</v>
      </c>
      <c r="AI230">
        <v>2210</v>
      </c>
      <c r="AJ230" t="s">
        <v>332</v>
      </c>
      <c r="AL230">
        <v>2210</v>
      </c>
      <c r="AN230">
        <f t="shared" si="6"/>
        <v>72</v>
      </c>
      <c r="AO230" s="5">
        <f t="shared" si="7"/>
        <v>159120</v>
      </c>
    </row>
    <row r="231" spans="1:41" ht="12.75">
      <c r="A231">
        <v>1030211999</v>
      </c>
      <c r="B231" t="s">
        <v>711</v>
      </c>
      <c r="E231">
        <v>1</v>
      </c>
      <c r="F231" t="s">
        <v>716</v>
      </c>
      <c r="G231" t="s">
        <v>713</v>
      </c>
      <c r="H231">
        <v>2577.2</v>
      </c>
      <c r="I231">
        <v>2577.2</v>
      </c>
      <c r="J231">
        <v>34048</v>
      </c>
      <c r="K231" t="s">
        <v>623</v>
      </c>
      <c r="L231">
        <v>2682</v>
      </c>
      <c r="M231" t="s">
        <v>76</v>
      </c>
      <c r="N231" t="s">
        <v>45</v>
      </c>
      <c r="O231" t="s">
        <v>717</v>
      </c>
      <c r="P231">
        <v>14924</v>
      </c>
      <c r="Q231" t="s">
        <v>707</v>
      </c>
      <c r="R231" t="s">
        <v>708</v>
      </c>
      <c r="S231" t="s">
        <v>709</v>
      </c>
      <c r="T231" t="s">
        <v>715</v>
      </c>
      <c r="V231">
        <v>2017</v>
      </c>
      <c r="W231">
        <v>329</v>
      </c>
      <c r="Z231">
        <v>13273</v>
      </c>
      <c r="AA231" t="s">
        <v>100</v>
      </c>
      <c r="AB231">
        <v>2577.2</v>
      </c>
      <c r="AF231">
        <v>10958</v>
      </c>
      <c r="AG231" t="s">
        <v>100</v>
      </c>
      <c r="AH231" t="s">
        <v>332</v>
      </c>
      <c r="AI231">
        <v>2577.2</v>
      </c>
      <c r="AJ231" t="s">
        <v>332</v>
      </c>
      <c r="AL231">
        <v>2577.2</v>
      </c>
      <c r="AN231">
        <f t="shared" si="6"/>
        <v>68</v>
      </c>
      <c r="AO231" s="5">
        <f t="shared" si="7"/>
        <v>175249.59999999998</v>
      </c>
    </row>
    <row r="232" spans="1:41" ht="12.75">
      <c r="A232">
        <v>1030211999</v>
      </c>
      <c r="B232" t="s">
        <v>711</v>
      </c>
      <c r="E232">
        <v>1</v>
      </c>
      <c r="F232" t="s">
        <v>718</v>
      </c>
      <c r="G232" t="s">
        <v>313</v>
      </c>
      <c r="H232">
        <v>1984.4</v>
      </c>
      <c r="I232">
        <v>1984.4</v>
      </c>
      <c r="J232">
        <v>38150</v>
      </c>
      <c r="K232" t="s">
        <v>629</v>
      </c>
      <c r="L232">
        <v>2931</v>
      </c>
      <c r="M232" t="s">
        <v>175</v>
      </c>
      <c r="N232" t="s">
        <v>45</v>
      </c>
      <c r="O232" t="s">
        <v>455</v>
      </c>
      <c r="P232">
        <v>14924</v>
      </c>
      <c r="Q232" t="s">
        <v>707</v>
      </c>
      <c r="R232" t="s">
        <v>708</v>
      </c>
      <c r="S232" t="s">
        <v>709</v>
      </c>
      <c r="T232" t="s">
        <v>715</v>
      </c>
      <c r="V232">
        <v>2017</v>
      </c>
      <c r="W232">
        <v>1313</v>
      </c>
      <c r="Z232">
        <v>13210</v>
      </c>
      <c r="AA232" t="s">
        <v>81</v>
      </c>
      <c r="AB232">
        <v>1984.4</v>
      </c>
      <c r="AF232">
        <v>10896</v>
      </c>
      <c r="AG232" t="s">
        <v>81</v>
      </c>
      <c r="AH232" t="s">
        <v>81</v>
      </c>
      <c r="AI232">
        <v>1984.4</v>
      </c>
      <c r="AJ232" t="s">
        <v>81</v>
      </c>
      <c r="AL232">
        <v>1984.4</v>
      </c>
      <c r="AN232">
        <f t="shared" si="6"/>
        <v>43</v>
      </c>
      <c r="AO232" s="5">
        <f t="shared" si="7"/>
        <v>85329.2</v>
      </c>
    </row>
    <row r="233" spans="1:41" ht="12.75">
      <c r="A233">
        <v>1030211999</v>
      </c>
      <c r="B233" t="s">
        <v>711</v>
      </c>
      <c r="E233">
        <v>1</v>
      </c>
      <c r="F233" t="s">
        <v>719</v>
      </c>
      <c r="G233" t="s">
        <v>313</v>
      </c>
      <c r="H233">
        <v>7235.2</v>
      </c>
      <c r="I233">
        <v>7235.2</v>
      </c>
      <c r="J233">
        <v>38144</v>
      </c>
      <c r="K233" t="s">
        <v>629</v>
      </c>
      <c r="L233">
        <v>2933</v>
      </c>
      <c r="M233" t="s">
        <v>175</v>
      </c>
      <c r="N233" t="s">
        <v>45</v>
      </c>
      <c r="O233" t="s">
        <v>129</v>
      </c>
      <c r="P233">
        <v>14924</v>
      </c>
      <c r="Q233" t="s">
        <v>707</v>
      </c>
      <c r="R233" t="s">
        <v>708</v>
      </c>
      <c r="S233" t="s">
        <v>709</v>
      </c>
      <c r="T233" t="s">
        <v>715</v>
      </c>
      <c r="V233">
        <v>2017</v>
      </c>
      <c r="W233">
        <v>329</v>
      </c>
      <c r="Z233">
        <v>13286</v>
      </c>
      <c r="AA233" t="s">
        <v>100</v>
      </c>
      <c r="AB233">
        <v>7235.2</v>
      </c>
      <c r="AF233">
        <v>10967</v>
      </c>
      <c r="AG233" t="s">
        <v>100</v>
      </c>
      <c r="AH233" t="s">
        <v>332</v>
      </c>
      <c r="AI233">
        <v>7235.2</v>
      </c>
      <c r="AJ233" t="s">
        <v>332</v>
      </c>
      <c r="AL233">
        <v>7235.2</v>
      </c>
      <c r="AN233">
        <f t="shared" si="6"/>
        <v>45</v>
      </c>
      <c r="AO233" s="5">
        <f t="shared" si="7"/>
        <v>325584</v>
      </c>
    </row>
    <row r="234" spans="1:41" ht="12.75">
      <c r="A234">
        <v>1030211999</v>
      </c>
      <c r="B234" t="s">
        <v>711</v>
      </c>
      <c r="E234">
        <v>1</v>
      </c>
      <c r="F234" t="s">
        <v>720</v>
      </c>
      <c r="G234" t="s">
        <v>455</v>
      </c>
      <c r="H234">
        <v>742.1</v>
      </c>
      <c r="I234">
        <v>742.1</v>
      </c>
      <c r="J234">
        <v>45310</v>
      </c>
      <c r="K234" t="s">
        <v>196</v>
      </c>
      <c r="L234">
        <v>3640</v>
      </c>
      <c r="M234" t="s">
        <v>509</v>
      </c>
      <c r="N234" t="s">
        <v>45</v>
      </c>
      <c r="O234" t="s">
        <v>457</v>
      </c>
      <c r="P234">
        <v>14924</v>
      </c>
      <c r="Q234" t="s">
        <v>707</v>
      </c>
      <c r="R234" t="s">
        <v>708</v>
      </c>
      <c r="S234" t="s">
        <v>709</v>
      </c>
      <c r="V234">
        <v>2017</v>
      </c>
      <c r="W234">
        <v>1313</v>
      </c>
      <c r="Z234">
        <v>13952</v>
      </c>
      <c r="AA234" t="s">
        <v>42</v>
      </c>
      <c r="AB234">
        <v>742.1</v>
      </c>
      <c r="AF234">
        <v>11581</v>
      </c>
      <c r="AG234" t="s">
        <v>42</v>
      </c>
      <c r="AH234" t="s">
        <v>42</v>
      </c>
      <c r="AI234">
        <v>742.1</v>
      </c>
      <c r="AJ234" t="s">
        <v>42</v>
      </c>
      <c r="AL234">
        <v>742.1</v>
      </c>
      <c r="AN234">
        <f t="shared" si="6"/>
        <v>27</v>
      </c>
      <c r="AO234" s="5">
        <f t="shared" si="7"/>
        <v>20036.7</v>
      </c>
    </row>
    <row r="235" spans="1:41" ht="12.75">
      <c r="A235">
        <v>1030211999</v>
      </c>
      <c r="B235" t="s">
        <v>711</v>
      </c>
      <c r="E235">
        <v>1</v>
      </c>
      <c r="F235" t="s">
        <v>721</v>
      </c>
      <c r="G235" t="s">
        <v>455</v>
      </c>
      <c r="H235">
        <v>2400.8</v>
      </c>
      <c r="I235">
        <v>2400.8</v>
      </c>
      <c r="J235">
        <v>43085</v>
      </c>
      <c r="K235" t="s">
        <v>307</v>
      </c>
      <c r="L235">
        <v>3504</v>
      </c>
      <c r="M235" t="s">
        <v>130</v>
      </c>
      <c r="N235" t="s">
        <v>45</v>
      </c>
      <c r="O235" t="s">
        <v>457</v>
      </c>
      <c r="P235">
        <v>14924</v>
      </c>
      <c r="Q235" t="s">
        <v>707</v>
      </c>
      <c r="R235" t="s">
        <v>708</v>
      </c>
      <c r="S235" t="s">
        <v>709</v>
      </c>
      <c r="T235" t="s">
        <v>722</v>
      </c>
      <c r="V235">
        <v>2017</v>
      </c>
      <c r="W235">
        <v>1313</v>
      </c>
      <c r="Z235">
        <v>13309</v>
      </c>
      <c r="AA235" t="s">
        <v>100</v>
      </c>
      <c r="AB235">
        <v>2400.8</v>
      </c>
      <c r="AF235">
        <v>10980</v>
      </c>
      <c r="AG235" t="s">
        <v>100</v>
      </c>
      <c r="AH235" t="s">
        <v>332</v>
      </c>
      <c r="AI235">
        <v>2400.8</v>
      </c>
      <c r="AJ235" t="s">
        <v>332</v>
      </c>
      <c r="AL235">
        <v>2400.8</v>
      </c>
      <c r="AN235">
        <f t="shared" si="6"/>
        <v>17</v>
      </c>
      <c r="AO235" s="5">
        <f t="shared" si="7"/>
        <v>40813.600000000006</v>
      </c>
    </row>
    <row r="236" spans="1:41" ht="12.75">
      <c r="A236">
        <v>1030211999</v>
      </c>
      <c r="B236" t="s">
        <v>711</v>
      </c>
      <c r="E236">
        <v>1</v>
      </c>
      <c r="F236" t="s">
        <v>723</v>
      </c>
      <c r="G236" t="s">
        <v>455</v>
      </c>
      <c r="H236">
        <v>6589.95</v>
      </c>
      <c r="I236">
        <v>6589.95</v>
      </c>
      <c r="J236">
        <v>43089</v>
      </c>
      <c r="K236" t="s">
        <v>307</v>
      </c>
      <c r="L236">
        <v>3449</v>
      </c>
      <c r="M236" t="s">
        <v>116</v>
      </c>
      <c r="N236" t="s">
        <v>45</v>
      </c>
      <c r="O236" t="s">
        <v>266</v>
      </c>
      <c r="P236">
        <v>14924</v>
      </c>
      <c r="Q236" t="s">
        <v>707</v>
      </c>
      <c r="R236" t="s">
        <v>708</v>
      </c>
      <c r="S236" t="s">
        <v>709</v>
      </c>
      <c r="T236" t="s">
        <v>724</v>
      </c>
      <c r="V236">
        <v>2017</v>
      </c>
      <c r="W236">
        <v>1313</v>
      </c>
      <c r="Z236">
        <v>13312</v>
      </c>
      <c r="AA236" t="s">
        <v>100</v>
      </c>
      <c r="AB236">
        <v>6589.95</v>
      </c>
      <c r="AF236">
        <v>10981</v>
      </c>
      <c r="AG236" t="s">
        <v>100</v>
      </c>
      <c r="AH236" t="s">
        <v>332</v>
      </c>
      <c r="AI236">
        <v>6589.95</v>
      </c>
      <c r="AJ236" t="s">
        <v>332</v>
      </c>
      <c r="AL236">
        <v>6589.95</v>
      </c>
      <c r="AN236">
        <f t="shared" si="6"/>
        <v>11</v>
      </c>
      <c r="AO236" s="5">
        <f t="shared" si="7"/>
        <v>72489.45</v>
      </c>
    </row>
    <row r="237" spans="1:41" ht="12.75">
      <c r="A237">
        <v>1030211999</v>
      </c>
      <c r="B237" t="s">
        <v>711</v>
      </c>
      <c r="E237">
        <v>1</v>
      </c>
      <c r="F237" t="s">
        <v>725</v>
      </c>
      <c r="G237" t="s">
        <v>457</v>
      </c>
      <c r="H237">
        <v>3322.35</v>
      </c>
      <c r="I237">
        <v>3322.35</v>
      </c>
      <c r="J237">
        <v>48414</v>
      </c>
      <c r="K237" t="s">
        <v>83</v>
      </c>
      <c r="L237">
        <v>4019</v>
      </c>
      <c r="M237" t="s">
        <v>190</v>
      </c>
      <c r="N237" t="s">
        <v>45</v>
      </c>
      <c r="O237" t="s">
        <v>54</v>
      </c>
      <c r="P237">
        <v>14924</v>
      </c>
      <c r="Q237" t="s">
        <v>707</v>
      </c>
      <c r="R237" t="s">
        <v>708</v>
      </c>
      <c r="S237" t="s">
        <v>709</v>
      </c>
      <c r="T237" t="s">
        <v>724</v>
      </c>
      <c r="V237">
        <v>2017</v>
      </c>
      <c r="W237">
        <v>1313</v>
      </c>
      <c r="Z237">
        <v>14585</v>
      </c>
      <c r="AA237" t="s">
        <v>55</v>
      </c>
      <c r="AB237">
        <v>3322.35</v>
      </c>
      <c r="AF237">
        <v>12119</v>
      </c>
      <c r="AG237" t="s">
        <v>55</v>
      </c>
      <c r="AH237" t="s">
        <v>55</v>
      </c>
      <c r="AI237">
        <v>3322.35</v>
      </c>
      <c r="AJ237" t="s">
        <v>55</v>
      </c>
      <c r="AL237">
        <v>3322.35</v>
      </c>
      <c r="AN237">
        <f t="shared" si="6"/>
        <v>10</v>
      </c>
      <c r="AO237" s="5">
        <f t="shared" si="7"/>
        <v>33223.5</v>
      </c>
    </row>
    <row r="238" spans="1:41" ht="12.75">
      <c r="A238">
        <v>1030211999</v>
      </c>
      <c r="B238" t="s">
        <v>711</v>
      </c>
      <c r="E238">
        <v>1</v>
      </c>
      <c r="F238" t="s">
        <v>726</v>
      </c>
      <c r="G238" t="s">
        <v>457</v>
      </c>
      <c r="H238">
        <v>4892.7</v>
      </c>
      <c r="I238">
        <v>4892.7</v>
      </c>
      <c r="J238">
        <v>48474</v>
      </c>
      <c r="K238" t="s">
        <v>83</v>
      </c>
      <c r="L238">
        <v>3984</v>
      </c>
      <c r="M238" t="s">
        <v>190</v>
      </c>
      <c r="N238" t="s">
        <v>45</v>
      </c>
      <c r="O238" t="s">
        <v>84</v>
      </c>
      <c r="P238">
        <v>14924</v>
      </c>
      <c r="Q238" t="s">
        <v>707</v>
      </c>
      <c r="R238" t="s">
        <v>708</v>
      </c>
      <c r="S238" t="s">
        <v>709</v>
      </c>
      <c r="T238" t="s">
        <v>724</v>
      </c>
      <c r="V238">
        <v>2017</v>
      </c>
      <c r="W238">
        <v>1313</v>
      </c>
      <c r="Z238">
        <v>14596</v>
      </c>
      <c r="AA238" t="s">
        <v>55</v>
      </c>
      <c r="AB238">
        <v>4892.7</v>
      </c>
      <c r="AF238">
        <v>12125</v>
      </c>
      <c r="AG238" t="s">
        <v>55</v>
      </c>
      <c r="AH238" t="s">
        <v>55</v>
      </c>
      <c r="AI238">
        <v>4892.7</v>
      </c>
      <c r="AJ238" t="s">
        <v>55</v>
      </c>
      <c r="AL238">
        <v>4892.7</v>
      </c>
      <c r="AN238">
        <f t="shared" si="6"/>
        <v>1</v>
      </c>
      <c r="AO238" s="5">
        <f t="shared" si="7"/>
        <v>4892.7</v>
      </c>
    </row>
    <row r="239" spans="1:41" ht="12.75">
      <c r="A239">
        <v>1030211999</v>
      </c>
      <c r="B239" t="s">
        <v>711</v>
      </c>
      <c r="E239">
        <v>1</v>
      </c>
      <c r="F239" t="s">
        <v>727</v>
      </c>
      <c r="G239" t="s">
        <v>149</v>
      </c>
      <c r="H239">
        <v>2246.35</v>
      </c>
      <c r="I239">
        <v>2246.35</v>
      </c>
      <c r="J239">
        <v>54251</v>
      </c>
      <c r="K239" t="s">
        <v>84</v>
      </c>
      <c r="L239">
        <v>4511</v>
      </c>
      <c r="M239" t="s">
        <v>56</v>
      </c>
      <c r="N239" t="s">
        <v>45</v>
      </c>
      <c r="O239" t="s">
        <v>213</v>
      </c>
      <c r="P239">
        <v>14924</v>
      </c>
      <c r="Q239" t="s">
        <v>707</v>
      </c>
      <c r="R239" t="s">
        <v>708</v>
      </c>
      <c r="S239" t="s">
        <v>709</v>
      </c>
      <c r="T239" t="s">
        <v>724</v>
      </c>
      <c r="V239">
        <v>2017</v>
      </c>
      <c r="W239">
        <v>1313</v>
      </c>
      <c r="Z239">
        <v>15118</v>
      </c>
      <c r="AA239" t="s">
        <v>62</v>
      </c>
      <c r="AB239">
        <v>2246.35</v>
      </c>
      <c r="AF239">
        <v>12525</v>
      </c>
      <c r="AG239" t="s">
        <v>62</v>
      </c>
      <c r="AH239" t="s">
        <v>62</v>
      </c>
      <c r="AI239">
        <v>2246.35</v>
      </c>
      <c r="AJ239" t="s">
        <v>62</v>
      </c>
      <c r="AL239">
        <v>2246.35</v>
      </c>
      <c r="AN239">
        <f t="shared" si="6"/>
        <v>-9</v>
      </c>
      <c r="AO239" s="5">
        <f t="shared" si="7"/>
        <v>-20217.149999999998</v>
      </c>
    </row>
    <row r="240" spans="1:41" ht="12.75">
      <c r="A240">
        <v>1030211999</v>
      </c>
      <c r="B240" t="s">
        <v>711</v>
      </c>
      <c r="E240">
        <v>1</v>
      </c>
      <c r="F240" t="s">
        <v>728</v>
      </c>
      <c r="G240" t="s">
        <v>149</v>
      </c>
      <c r="H240">
        <v>7745.45</v>
      </c>
      <c r="I240">
        <v>7745.45</v>
      </c>
      <c r="J240">
        <v>54225</v>
      </c>
      <c r="K240" t="s">
        <v>84</v>
      </c>
      <c r="L240">
        <v>4514</v>
      </c>
      <c r="M240" t="s">
        <v>56</v>
      </c>
      <c r="N240" t="s">
        <v>45</v>
      </c>
      <c r="O240" t="s">
        <v>653</v>
      </c>
      <c r="P240">
        <v>14924</v>
      </c>
      <c r="Q240" t="s">
        <v>707</v>
      </c>
      <c r="R240" t="s">
        <v>708</v>
      </c>
      <c r="S240" t="s">
        <v>709</v>
      </c>
      <c r="T240" t="s">
        <v>724</v>
      </c>
      <c r="V240">
        <v>2017</v>
      </c>
      <c r="W240">
        <v>329</v>
      </c>
      <c r="Z240">
        <v>15116</v>
      </c>
      <c r="AA240" t="s">
        <v>62</v>
      </c>
      <c r="AB240">
        <v>1008.93</v>
      </c>
      <c r="AF240">
        <v>12523</v>
      </c>
      <c r="AG240" t="s">
        <v>62</v>
      </c>
      <c r="AH240" t="s">
        <v>62</v>
      </c>
      <c r="AI240">
        <v>1008.93</v>
      </c>
      <c r="AJ240" t="s">
        <v>62</v>
      </c>
      <c r="AL240">
        <v>7745.45</v>
      </c>
      <c r="AN240">
        <f t="shared" si="6"/>
        <v>-17</v>
      </c>
      <c r="AO240" s="5">
        <f t="shared" si="7"/>
        <v>-131672.65</v>
      </c>
    </row>
    <row r="241" spans="1:41" ht="12.75">
      <c r="A241">
        <v>1030211999</v>
      </c>
      <c r="B241" t="s">
        <v>711</v>
      </c>
      <c r="E241">
        <v>1</v>
      </c>
      <c r="F241" t="s">
        <v>728</v>
      </c>
      <c r="G241" t="s">
        <v>149</v>
      </c>
      <c r="H241">
        <v>7745.45</v>
      </c>
      <c r="I241">
        <v>7745.45</v>
      </c>
      <c r="J241">
        <v>54225</v>
      </c>
      <c r="K241" t="s">
        <v>84</v>
      </c>
      <c r="L241">
        <v>4514</v>
      </c>
      <c r="M241" t="s">
        <v>56</v>
      </c>
      <c r="N241" t="s">
        <v>45</v>
      </c>
      <c r="O241" t="s">
        <v>653</v>
      </c>
      <c r="P241">
        <v>14924</v>
      </c>
      <c r="Q241" t="s">
        <v>707</v>
      </c>
      <c r="R241" t="s">
        <v>708</v>
      </c>
      <c r="S241" t="s">
        <v>709</v>
      </c>
      <c r="T241" t="s">
        <v>724</v>
      </c>
      <c r="V241">
        <v>2017</v>
      </c>
      <c r="W241">
        <v>1313</v>
      </c>
      <c r="Z241">
        <v>15117</v>
      </c>
      <c r="AA241" t="s">
        <v>62</v>
      </c>
      <c r="AB241">
        <v>6736.52</v>
      </c>
      <c r="AF241">
        <v>12524</v>
      </c>
      <c r="AG241" t="s">
        <v>62</v>
      </c>
      <c r="AH241" t="s">
        <v>62</v>
      </c>
      <c r="AI241">
        <v>6736.52</v>
      </c>
      <c r="AJ241" t="s">
        <v>62</v>
      </c>
      <c r="AL241">
        <v>0</v>
      </c>
      <c r="AN241">
        <f t="shared" si="6"/>
        <v>-17</v>
      </c>
      <c r="AO241" s="5">
        <f t="shared" si="7"/>
        <v>0</v>
      </c>
    </row>
    <row r="242" spans="1:41" ht="12.75">
      <c r="A242">
        <v>1030205999</v>
      </c>
      <c r="B242" t="s">
        <v>528</v>
      </c>
      <c r="E242">
        <v>1</v>
      </c>
      <c r="F242" t="s">
        <v>729</v>
      </c>
      <c r="G242" t="s">
        <v>401</v>
      </c>
      <c r="H242">
        <v>95217.98</v>
      </c>
      <c r="I242">
        <v>95217.98</v>
      </c>
      <c r="J242">
        <v>33875</v>
      </c>
      <c r="K242" t="s">
        <v>75</v>
      </c>
      <c r="L242">
        <v>2673</v>
      </c>
      <c r="M242" t="s">
        <v>730</v>
      </c>
      <c r="N242" t="s">
        <v>45</v>
      </c>
      <c r="O242" t="s">
        <v>401</v>
      </c>
      <c r="P242">
        <v>6650</v>
      </c>
      <c r="Q242" t="s">
        <v>666</v>
      </c>
      <c r="R242" t="s">
        <v>667</v>
      </c>
      <c r="S242" t="s">
        <v>605</v>
      </c>
      <c r="V242">
        <v>2017</v>
      </c>
      <c r="W242">
        <v>969</v>
      </c>
      <c r="Z242">
        <v>13197</v>
      </c>
      <c r="AA242" t="s">
        <v>133</v>
      </c>
      <c r="AB242">
        <v>86561.8</v>
      </c>
      <c r="AC242">
        <v>8656.18</v>
      </c>
      <c r="AF242">
        <v>10887</v>
      </c>
      <c r="AG242" t="s">
        <v>133</v>
      </c>
      <c r="AH242" t="s">
        <v>133</v>
      </c>
      <c r="AI242">
        <v>95217.98</v>
      </c>
      <c r="AJ242" t="s">
        <v>133</v>
      </c>
      <c r="AL242">
        <v>86561.8</v>
      </c>
      <c r="AM242" t="s">
        <v>51</v>
      </c>
      <c r="AN242">
        <f t="shared" si="6"/>
        <v>121</v>
      </c>
      <c r="AO242" s="5">
        <f t="shared" si="7"/>
        <v>10473977.8</v>
      </c>
    </row>
    <row r="243" spans="1:41" ht="12.75">
      <c r="A243">
        <v>1030205999</v>
      </c>
      <c r="B243" t="s">
        <v>528</v>
      </c>
      <c r="E243">
        <v>1</v>
      </c>
      <c r="F243" t="s">
        <v>731</v>
      </c>
      <c r="G243" t="s">
        <v>732</v>
      </c>
      <c r="H243">
        <v>104372.14</v>
      </c>
      <c r="I243">
        <v>104372.14</v>
      </c>
      <c r="J243">
        <v>45730</v>
      </c>
      <c r="K243" t="s">
        <v>509</v>
      </c>
      <c r="L243">
        <v>3681</v>
      </c>
      <c r="M243" t="s">
        <v>197</v>
      </c>
      <c r="N243" t="s">
        <v>45</v>
      </c>
      <c r="O243" t="s">
        <v>732</v>
      </c>
      <c r="P243">
        <v>6650</v>
      </c>
      <c r="Q243" t="s">
        <v>666</v>
      </c>
      <c r="R243" t="s">
        <v>667</v>
      </c>
      <c r="S243" t="s">
        <v>605</v>
      </c>
      <c r="V243">
        <v>2017</v>
      </c>
      <c r="W243">
        <v>969</v>
      </c>
      <c r="Z243">
        <v>14652</v>
      </c>
      <c r="AA243" t="s">
        <v>366</v>
      </c>
      <c r="AB243">
        <v>94883.76</v>
      </c>
      <c r="AC243">
        <v>9488.38</v>
      </c>
      <c r="AF243">
        <v>12149</v>
      </c>
      <c r="AG243" t="s">
        <v>366</v>
      </c>
      <c r="AH243" t="s">
        <v>366</v>
      </c>
      <c r="AI243">
        <v>104372.14</v>
      </c>
      <c r="AJ243" t="s">
        <v>366</v>
      </c>
      <c r="AL243">
        <v>94883.76</v>
      </c>
      <c r="AM243" t="s">
        <v>51</v>
      </c>
      <c r="AN243">
        <f t="shared" si="6"/>
        <v>116</v>
      </c>
      <c r="AO243" s="5">
        <f t="shared" si="7"/>
        <v>11006516.16</v>
      </c>
    </row>
    <row r="244" spans="1:41" ht="12.75">
      <c r="A244">
        <v>1030205999</v>
      </c>
      <c r="B244" t="s">
        <v>528</v>
      </c>
      <c r="E244">
        <v>1</v>
      </c>
      <c r="F244" t="s">
        <v>733</v>
      </c>
      <c r="G244" t="s">
        <v>208</v>
      </c>
      <c r="H244">
        <v>100849.93</v>
      </c>
      <c r="I244">
        <v>100849.93</v>
      </c>
      <c r="J244">
        <v>45888</v>
      </c>
      <c r="K244" t="s">
        <v>186</v>
      </c>
      <c r="L244">
        <v>3679</v>
      </c>
      <c r="M244" t="s">
        <v>197</v>
      </c>
      <c r="N244" t="s">
        <v>45</v>
      </c>
      <c r="O244" t="s">
        <v>208</v>
      </c>
      <c r="P244">
        <v>6650</v>
      </c>
      <c r="Q244" t="s">
        <v>666</v>
      </c>
      <c r="R244" t="s">
        <v>667</v>
      </c>
      <c r="S244" t="s">
        <v>605</v>
      </c>
      <c r="V244">
        <v>2017</v>
      </c>
      <c r="W244">
        <v>969</v>
      </c>
      <c r="Z244">
        <v>14682</v>
      </c>
      <c r="AA244" t="s">
        <v>460</v>
      </c>
      <c r="AB244">
        <v>91681.75</v>
      </c>
      <c r="AC244">
        <v>9168.18</v>
      </c>
      <c r="AF244">
        <v>12172</v>
      </c>
      <c r="AG244" t="s">
        <v>460</v>
      </c>
      <c r="AH244" t="s">
        <v>460</v>
      </c>
      <c r="AI244">
        <v>100849.93</v>
      </c>
      <c r="AJ244" t="s">
        <v>460</v>
      </c>
      <c r="AL244">
        <v>91681.75</v>
      </c>
      <c r="AM244" t="s">
        <v>51</v>
      </c>
      <c r="AN244">
        <f t="shared" si="6"/>
        <v>75</v>
      </c>
      <c r="AO244" s="5">
        <f t="shared" si="7"/>
        <v>6876131.25</v>
      </c>
    </row>
    <row r="245" spans="1:41" ht="12.75">
      <c r="A245">
        <v>1010102999</v>
      </c>
      <c r="B245" t="s">
        <v>85</v>
      </c>
      <c r="E245">
        <v>1</v>
      </c>
      <c r="F245" t="s">
        <v>734</v>
      </c>
      <c r="G245" t="s">
        <v>201</v>
      </c>
      <c r="H245">
        <v>70</v>
      </c>
      <c r="I245">
        <v>70</v>
      </c>
      <c r="J245">
        <v>58862</v>
      </c>
      <c r="K245" t="s">
        <v>201</v>
      </c>
      <c r="L245">
        <v>4948</v>
      </c>
      <c r="M245" t="s">
        <v>299</v>
      </c>
      <c r="N245" t="s">
        <v>45</v>
      </c>
      <c r="O245" t="s">
        <v>735</v>
      </c>
      <c r="P245">
        <v>10921</v>
      </c>
      <c r="Q245" t="s">
        <v>736</v>
      </c>
      <c r="R245" t="s">
        <v>737</v>
      </c>
      <c r="S245" t="s">
        <v>737</v>
      </c>
      <c r="V245">
        <v>2017</v>
      </c>
      <c r="W245">
        <v>2078</v>
      </c>
      <c r="Z245">
        <v>16771</v>
      </c>
      <c r="AA245" t="s">
        <v>92</v>
      </c>
      <c r="AB245">
        <v>70</v>
      </c>
      <c r="AF245">
        <v>13948</v>
      </c>
      <c r="AG245" t="s">
        <v>92</v>
      </c>
      <c r="AH245" t="s">
        <v>92</v>
      </c>
      <c r="AI245">
        <v>70</v>
      </c>
      <c r="AJ245" t="s">
        <v>92</v>
      </c>
      <c r="AL245">
        <v>70</v>
      </c>
      <c r="AN245">
        <f t="shared" si="6"/>
        <v>-23</v>
      </c>
      <c r="AO245" s="5">
        <f t="shared" si="7"/>
        <v>-1610</v>
      </c>
    </row>
    <row r="246" spans="1:41" ht="12.75">
      <c r="A246">
        <v>1030205999</v>
      </c>
      <c r="B246" t="s">
        <v>528</v>
      </c>
      <c r="E246">
        <v>1</v>
      </c>
      <c r="F246" t="s">
        <v>738</v>
      </c>
      <c r="G246" t="s">
        <v>116</v>
      </c>
      <c r="H246">
        <v>102330.84</v>
      </c>
      <c r="I246">
        <v>102330.84</v>
      </c>
      <c r="J246">
        <v>45736</v>
      </c>
      <c r="K246" t="s">
        <v>509</v>
      </c>
      <c r="L246">
        <v>3680</v>
      </c>
      <c r="M246" t="s">
        <v>197</v>
      </c>
      <c r="N246" t="s">
        <v>45</v>
      </c>
      <c r="O246" t="s">
        <v>116</v>
      </c>
      <c r="P246">
        <v>6650</v>
      </c>
      <c r="Q246" t="s">
        <v>666</v>
      </c>
      <c r="R246" t="s">
        <v>667</v>
      </c>
      <c r="S246" t="s">
        <v>605</v>
      </c>
      <c r="V246">
        <v>2017</v>
      </c>
      <c r="W246">
        <v>969</v>
      </c>
      <c r="Z246">
        <v>16757</v>
      </c>
      <c r="AA246" t="s">
        <v>92</v>
      </c>
      <c r="AB246">
        <v>93028.04</v>
      </c>
      <c r="AC246">
        <v>9302.8</v>
      </c>
      <c r="AF246">
        <v>13937</v>
      </c>
      <c r="AG246" t="s">
        <v>92</v>
      </c>
      <c r="AH246" t="s">
        <v>92</v>
      </c>
      <c r="AI246">
        <v>102330.84</v>
      </c>
      <c r="AJ246" t="s">
        <v>92</v>
      </c>
      <c r="AL246">
        <v>93028.04</v>
      </c>
      <c r="AM246" t="s">
        <v>51</v>
      </c>
      <c r="AN246">
        <f t="shared" si="6"/>
        <v>92</v>
      </c>
      <c r="AO246" s="5">
        <f t="shared" si="7"/>
        <v>8558579.68</v>
      </c>
    </row>
    <row r="247" spans="1:41" ht="12.75">
      <c r="A247">
        <v>1030219001</v>
      </c>
      <c r="B247" t="s">
        <v>739</v>
      </c>
      <c r="E247">
        <v>1</v>
      </c>
      <c r="F247" t="s">
        <v>740</v>
      </c>
      <c r="G247" t="s">
        <v>741</v>
      </c>
      <c r="H247">
        <v>18566.24</v>
      </c>
      <c r="I247">
        <v>18566.24</v>
      </c>
      <c r="K247" t="s">
        <v>742</v>
      </c>
      <c r="L247">
        <v>3955</v>
      </c>
      <c r="M247" t="s">
        <v>158</v>
      </c>
      <c r="N247" t="s">
        <v>45</v>
      </c>
      <c r="O247" t="s">
        <v>705</v>
      </c>
      <c r="P247">
        <v>14924</v>
      </c>
      <c r="Q247" t="s">
        <v>707</v>
      </c>
      <c r="R247" t="s">
        <v>708</v>
      </c>
      <c r="S247" t="s">
        <v>709</v>
      </c>
      <c r="T247" t="s">
        <v>743</v>
      </c>
      <c r="V247">
        <v>2017</v>
      </c>
      <c r="W247">
        <v>36</v>
      </c>
      <c r="Z247">
        <v>13071</v>
      </c>
      <c r="AA247" t="s">
        <v>158</v>
      </c>
      <c r="AB247">
        <v>13885.52</v>
      </c>
      <c r="AC247">
        <v>2614.48</v>
      </c>
      <c r="AF247">
        <v>10797</v>
      </c>
      <c r="AG247" t="s">
        <v>158</v>
      </c>
      <c r="AH247" t="s">
        <v>158</v>
      </c>
      <c r="AI247">
        <v>16500</v>
      </c>
      <c r="AJ247" t="s">
        <v>158</v>
      </c>
      <c r="AL247">
        <v>15624.36</v>
      </c>
      <c r="AM247" t="s">
        <v>51</v>
      </c>
      <c r="AN247">
        <f t="shared" si="6"/>
        <v>224</v>
      </c>
      <c r="AO247" s="5">
        <f t="shared" si="7"/>
        <v>3499856.64</v>
      </c>
    </row>
    <row r="248" spans="1:41" ht="12.75">
      <c r="A248">
        <v>1030207006</v>
      </c>
      <c r="B248" t="s">
        <v>744</v>
      </c>
      <c r="E248">
        <v>1</v>
      </c>
      <c r="F248" t="s">
        <v>740</v>
      </c>
      <c r="G248" t="s">
        <v>741</v>
      </c>
      <c r="H248">
        <v>18566.24</v>
      </c>
      <c r="I248">
        <v>18566.24</v>
      </c>
      <c r="K248" t="s">
        <v>742</v>
      </c>
      <c r="L248">
        <v>3955</v>
      </c>
      <c r="M248" t="s">
        <v>158</v>
      </c>
      <c r="N248" t="s">
        <v>45</v>
      </c>
      <c r="O248" t="s">
        <v>705</v>
      </c>
      <c r="P248">
        <v>14924</v>
      </c>
      <c r="Q248" t="s">
        <v>707</v>
      </c>
      <c r="R248" t="s">
        <v>708</v>
      </c>
      <c r="S248" t="s">
        <v>709</v>
      </c>
      <c r="T248" t="s">
        <v>743</v>
      </c>
      <c r="V248">
        <v>2017</v>
      </c>
      <c r="W248">
        <v>37</v>
      </c>
      <c r="Z248">
        <v>13072</v>
      </c>
      <c r="AA248" t="s">
        <v>158</v>
      </c>
      <c r="AB248">
        <v>1738.84</v>
      </c>
      <c r="AC248">
        <v>327.4</v>
      </c>
      <c r="AF248">
        <v>10798</v>
      </c>
      <c r="AG248" t="s">
        <v>158</v>
      </c>
      <c r="AH248" t="s">
        <v>158</v>
      </c>
      <c r="AI248">
        <v>2066.24</v>
      </c>
      <c r="AJ248" t="s">
        <v>158</v>
      </c>
      <c r="AL248">
        <v>0</v>
      </c>
      <c r="AM248" t="s">
        <v>51</v>
      </c>
      <c r="AN248">
        <f t="shared" si="6"/>
        <v>224</v>
      </c>
      <c r="AO248" s="5">
        <f t="shared" si="7"/>
        <v>0</v>
      </c>
    </row>
    <row r="249" spans="1:41" ht="12.75">
      <c r="A249">
        <v>1030102003</v>
      </c>
      <c r="B249" t="s">
        <v>745</v>
      </c>
      <c r="E249">
        <v>1</v>
      </c>
      <c r="F249" t="s">
        <v>746</v>
      </c>
      <c r="G249" t="s">
        <v>713</v>
      </c>
      <c r="H249">
        <v>353.8</v>
      </c>
      <c r="I249">
        <v>353.8</v>
      </c>
      <c r="J249">
        <v>33368</v>
      </c>
      <c r="K249" t="s">
        <v>621</v>
      </c>
      <c r="L249">
        <v>2636</v>
      </c>
      <c r="M249" t="s">
        <v>623</v>
      </c>
      <c r="N249" t="s">
        <v>45</v>
      </c>
      <c r="O249" t="s">
        <v>455</v>
      </c>
      <c r="P249">
        <v>14924</v>
      </c>
      <c r="Q249" t="s">
        <v>707</v>
      </c>
      <c r="R249" t="s">
        <v>708</v>
      </c>
      <c r="S249" t="s">
        <v>709</v>
      </c>
      <c r="T249" t="s">
        <v>747</v>
      </c>
      <c r="V249">
        <v>2017</v>
      </c>
      <c r="W249">
        <v>52</v>
      </c>
      <c r="Z249">
        <v>13193</v>
      </c>
      <c r="AA249" t="s">
        <v>133</v>
      </c>
      <c r="AB249">
        <v>290</v>
      </c>
      <c r="AC249">
        <v>63.8</v>
      </c>
      <c r="AF249">
        <v>10884</v>
      </c>
      <c r="AG249" t="s">
        <v>133</v>
      </c>
      <c r="AH249" t="s">
        <v>81</v>
      </c>
      <c r="AI249">
        <v>353.8</v>
      </c>
      <c r="AJ249" t="s">
        <v>81</v>
      </c>
      <c r="AL249">
        <v>290</v>
      </c>
      <c r="AM249" t="s">
        <v>51</v>
      </c>
      <c r="AN249">
        <f t="shared" si="6"/>
        <v>43</v>
      </c>
      <c r="AO249" s="5">
        <f t="shared" si="7"/>
        <v>12470</v>
      </c>
    </row>
    <row r="250" spans="1:41" ht="12.75">
      <c r="A250">
        <v>1030211999</v>
      </c>
      <c r="B250" t="s">
        <v>711</v>
      </c>
      <c r="E250">
        <v>1</v>
      </c>
      <c r="F250" t="s">
        <v>748</v>
      </c>
      <c r="G250" t="s">
        <v>713</v>
      </c>
      <c r="H250">
        <v>2215.91</v>
      </c>
      <c r="I250">
        <v>2215.91</v>
      </c>
      <c r="J250">
        <v>33523</v>
      </c>
      <c r="K250" t="s">
        <v>622</v>
      </c>
      <c r="L250">
        <v>2634</v>
      </c>
      <c r="M250" t="s">
        <v>623</v>
      </c>
      <c r="N250" t="s">
        <v>45</v>
      </c>
      <c r="O250" t="s">
        <v>714</v>
      </c>
      <c r="P250">
        <v>14924</v>
      </c>
      <c r="Q250" t="s">
        <v>707</v>
      </c>
      <c r="R250" t="s">
        <v>708</v>
      </c>
      <c r="S250" t="s">
        <v>709</v>
      </c>
      <c r="T250" t="s">
        <v>715</v>
      </c>
      <c r="V250">
        <v>2017</v>
      </c>
      <c r="W250">
        <v>329</v>
      </c>
      <c r="Z250">
        <v>13269</v>
      </c>
      <c r="AA250" t="s">
        <v>100</v>
      </c>
      <c r="AB250">
        <v>1816.32</v>
      </c>
      <c r="AC250">
        <v>399.59</v>
      </c>
      <c r="AF250">
        <v>10954</v>
      </c>
      <c r="AG250" t="s">
        <v>100</v>
      </c>
      <c r="AH250" t="s">
        <v>332</v>
      </c>
      <c r="AI250">
        <v>2215.91</v>
      </c>
      <c r="AJ250" t="s">
        <v>332</v>
      </c>
      <c r="AL250">
        <v>1816.32</v>
      </c>
      <c r="AM250" t="s">
        <v>51</v>
      </c>
      <c r="AN250">
        <f t="shared" si="6"/>
        <v>72</v>
      </c>
      <c r="AO250" s="5">
        <f t="shared" si="7"/>
        <v>130775.04</v>
      </c>
    </row>
    <row r="251" spans="1:41" ht="12.75">
      <c r="A251">
        <v>1030211999</v>
      </c>
      <c r="B251" t="s">
        <v>711</v>
      </c>
      <c r="E251">
        <v>1</v>
      </c>
      <c r="F251" t="s">
        <v>749</v>
      </c>
      <c r="G251" t="s">
        <v>313</v>
      </c>
      <c r="H251">
        <v>2990.22</v>
      </c>
      <c r="I251">
        <v>2990.22</v>
      </c>
      <c r="J251">
        <v>38145</v>
      </c>
      <c r="K251" t="s">
        <v>629</v>
      </c>
      <c r="L251">
        <v>2932</v>
      </c>
      <c r="M251" t="s">
        <v>175</v>
      </c>
      <c r="N251" t="s">
        <v>45</v>
      </c>
      <c r="O251" t="s">
        <v>129</v>
      </c>
      <c r="P251">
        <v>14924</v>
      </c>
      <c r="Q251" t="s">
        <v>707</v>
      </c>
      <c r="R251" t="s">
        <v>708</v>
      </c>
      <c r="S251" t="s">
        <v>709</v>
      </c>
      <c r="T251" t="s">
        <v>724</v>
      </c>
      <c r="V251">
        <v>2017</v>
      </c>
      <c r="W251">
        <v>1313</v>
      </c>
      <c r="Z251">
        <v>13294</v>
      </c>
      <c r="AA251" t="s">
        <v>100</v>
      </c>
      <c r="AB251">
        <v>2451</v>
      </c>
      <c r="AC251">
        <v>539.22</v>
      </c>
      <c r="AF251">
        <v>10970</v>
      </c>
      <c r="AG251" t="s">
        <v>100</v>
      </c>
      <c r="AH251" t="s">
        <v>332</v>
      </c>
      <c r="AI251">
        <v>2990.22</v>
      </c>
      <c r="AJ251" t="s">
        <v>332</v>
      </c>
      <c r="AL251">
        <v>2451</v>
      </c>
      <c r="AM251" t="s">
        <v>51</v>
      </c>
      <c r="AN251">
        <f t="shared" si="6"/>
        <v>45</v>
      </c>
      <c r="AO251" s="5">
        <f t="shared" si="7"/>
        <v>110295</v>
      </c>
    </row>
    <row r="252" spans="1:41" ht="12.75">
      <c r="A252">
        <v>1030211999</v>
      </c>
      <c r="B252" t="s">
        <v>711</v>
      </c>
      <c r="E252">
        <v>1</v>
      </c>
      <c r="F252" t="s">
        <v>750</v>
      </c>
      <c r="G252" t="s">
        <v>313</v>
      </c>
      <c r="H252">
        <v>163.68</v>
      </c>
      <c r="I252">
        <v>163.68</v>
      </c>
      <c r="J252">
        <v>38151</v>
      </c>
      <c r="K252" t="s">
        <v>629</v>
      </c>
      <c r="L252">
        <v>2930</v>
      </c>
      <c r="M252" t="s">
        <v>175</v>
      </c>
      <c r="N252" t="s">
        <v>45</v>
      </c>
      <c r="O252" t="s">
        <v>129</v>
      </c>
      <c r="P252">
        <v>14924</v>
      </c>
      <c r="Q252" t="s">
        <v>707</v>
      </c>
      <c r="R252" t="s">
        <v>708</v>
      </c>
      <c r="S252" t="s">
        <v>709</v>
      </c>
      <c r="T252" t="s">
        <v>715</v>
      </c>
      <c r="V252">
        <v>2017</v>
      </c>
      <c r="W252">
        <v>329</v>
      </c>
      <c r="Z252">
        <v>13301</v>
      </c>
      <c r="AA252" t="s">
        <v>100</v>
      </c>
      <c r="AB252">
        <v>134.16</v>
      </c>
      <c r="AC252">
        <v>29.52</v>
      </c>
      <c r="AF252">
        <v>10976</v>
      </c>
      <c r="AG252" t="s">
        <v>100</v>
      </c>
      <c r="AH252" t="s">
        <v>332</v>
      </c>
      <c r="AI252">
        <v>163.68</v>
      </c>
      <c r="AJ252" t="s">
        <v>332</v>
      </c>
      <c r="AL252">
        <v>134.16</v>
      </c>
      <c r="AM252" t="s">
        <v>51</v>
      </c>
      <c r="AN252">
        <f t="shared" si="6"/>
        <v>45</v>
      </c>
      <c r="AO252" s="5">
        <f t="shared" si="7"/>
        <v>6037.2</v>
      </c>
    </row>
    <row r="253" spans="1:41" ht="12.75">
      <c r="A253">
        <v>1030211999</v>
      </c>
      <c r="B253" t="s">
        <v>711</v>
      </c>
      <c r="E253">
        <v>1</v>
      </c>
      <c r="F253" t="s">
        <v>751</v>
      </c>
      <c r="G253" t="s">
        <v>455</v>
      </c>
      <c r="H253">
        <v>2801.36</v>
      </c>
      <c r="I253">
        <v>2801.36</v>
      </c>
      <c r="J253">
        <v>43090</v>
      </c>
      <c r="K253" t="s">
        <v>307</v>
      </c>
      <c r="L253">
        <v>3448</v>
      </c>
      <c r="M253" t="s">
        <v>116</v>
      </c>
      <c r="N253" t="s">
        <v>45</v>
      </c>
      <c r="O253" t="s">
        <v>149</v>
      </c>
      <c r="P253">
        <v>14924</v>
      </c>
      <c r="Q253" t="s">
        <v>707</v>
      </c>
      <c r="R253" t="s">
        <v>708</v>
      </c>
      <c r="S253" t="s">
        <v>709</v>
      </c>
      <c r="V253">
        <v>2017</v>
      </c>
      <c r="W253">
        <v>1313</v>
      </c>
      <c r="Z253">
        <v>13381</v>
      </c>
      <c r="AA253" t="s">
        <v>332</v>
      </c>
      <c r="AB253">
        <v>2296.2</v>
      </c>
      <c r="AC253">
        <v>505.16</v>
      </c>
      <c r="AF253">
        <v>11037</v>
      </c>
      <c r="AG253" t="s">
        <v>332</v>
      </c>
      <c r="AH253" t="s">
        <v>332</v>
      </c>
      <c r="AI253">
        <v>2801.36</v>
      </c>
      <c r="AJ253" t="s">
        <v>332</v>
      </c>
      <c r="AL253">
        <v>2296.2</v>
      </c>
      <c r="AM253" t="s">
        <v>51</v>
      </c>
      <c r="AN253">
        <f t="shared" si="6"/>
        <v>-14</v>
      </c>
      <c r="AO253" s="5">
        <f t="shared" si="7"/>
        <v>-32146.799999999996</v>
      </c>
    </row>
    <row r="254" spans="1:41" ht="12.75">
      <c r="A254">
        <v>1030211999</v>
      </c>
      <c r="B254" t="s">
        <v>711</v>
      </c>
      <c r="E254">
        <v>1</v>
      </c>
      <c r="F254" t="s">
        <v>752</v>
      </c>
      <c r="G254" t="s">
        <v>455</v>
      </c>
      <c r="H254">
        <v>620.08</v>
      </c>
      <c r="I254">
        <v>620.08</v>
      </c>
      <c r="J254">
        <v>43088</v>
      </c>
      <c r="K254" t="s">
        <v>307</v>
      </c>
      <c r="L254">
        <v>3450</v>
      </c>
      <c r="M254" t="s">
        <v>116</v>
      </c>
      <c r="N254" t="s">
        <v>45</v>
      </c>
      <c r="O254" t="s">
        <v>149</v>
      </c>
      <c r="P254">
        <v>14924</v>
      </c>
      <c r="Q254" t="s">
        <v>707</v>
      </c>
      <c r="R254" t="s">
        <v>708</v>
      </c>
      <c r="S254" t="s">
        <v>709</v>
      </c>
      <c r="T254" t="s">
        <v>724</v>
      </c>
      <c r="V254">
        <v>2017</v>
      </c>
      <c r="W254">
        <v>1313</v>
      </c>
      <c r="Z254">
        <v>13380</v>
      </c>
      <c r="AA254" t="s">
        <v>332</v>
      </c>
      <c r="AB254">
        <v>508.26</v>
      </c>
      <c r="AC254">
        <v>111.82</v>
      </c>
      <c r="AF254">
        <v>11036</v>
      </c>
      <c r="AG254" t="s">
        <v>332</v>
      </c>
      <c r="AH254" t="s">
        <v>332</v>
      </c>
      <c r="AI254">
        <v>620.08</v>
      </c>
      <c r="AJ254" t="s">
        <v>332</v>
      </c>
      <c r="AL254">
        <v>508.26</v>
      </c>
      <c r="AM254" t="s">
        <v>51</v>
      </c>
      <c r="AN254">
        <f t="shared" si="6"/>
        <v>-14</v>
      </c>
      <c r="AO254" s="5">
        <f t="shared" si="7"/>
        <v>-7115.639999999999</v>
      </c>
    </row>
    <row r="255" spans="1:41" ht="12.75">
      <c r="A255">
        <v>1030211999</v>
      </c>
      <c r="B255" t="s">
        <v>711</v>
      </c>
      <c r="E255">
        <v>1</v>
      </c>
      <c r="F255" t="s">
        <v>753</v>
      </c>
      <c r="G255" t="s">
        <v>455</v>
      </c>
      <c r="H255">
        <v>1705.56</v>
      </c>
      <c r="I255">
        <v>1705.56</v>
      </c>
      <c r="J255">
        <v>46165</v>
      </c>
      <c r="K255" t="s">
        <v>197</v>
      </c>
      <c r="L255">
        <v>3697</v>
      </c>
      <c r="M255" t="s">
        <v>125</v>
      </c>
      <c r="N255" t="s">
        <v>45</v>
      </c>
      <c r="O255" t="s">
        <v>149</v>
      </c>
      <c r="P255">
        <v>14924</v>
      </c>
      <c r="Q255" t="s">
        <v>707</v>
      </c>
      <c r="R255" t="s">
        <v>708</v>
      </c>
      <c r="S255" t="s">
        <v>709</v>
      </c>
      <c r="T255" t="s">
        <v>754</v>
      </c>
      <c r="V255">
        <v>2017</v>
      </c>
      <c r="W255">
        <v>917</v>
      </c>
      <c r="Z255">
        <v>14192</v>
      </c>
      <c r="AA255" t="s">
        <v>135</v>
      </c>
      <c r="AB255">
        <v>1398</v>
      </c>
      <c r="AC255">
        <v>307.56</v>
      </c>
      <c r="AF255">
        <v>11790</v>
      </c>
      <c r="AG255" t="s">
        <v>135</v>
      </c>
      <c r="AH255" t="s">
        <v>136</v>
      </c>
      <c r="AI255">
        <v>1705.56</v>
      </c>
      <c r="AJ255" t="s">
        <v>136</v>
      </c>
      <c r="AL255">
        <v>1398</v>
      </c>
      <c r="AM255" t="s">
        <v>51</v>
      </c>
      <c r="AN255">
        <f t="shared" si="6"/>
        <v>7</v>
      </c>
      <c r="AO255" s="5">
        <f t="shared" si="7"/>
        <v>9786</v>
      </c>
    </row>
    <row r="256" spans="1:41" ht="12.75">
      <c r="A256">
        <v>1030211999</v>
      </c>
      <c r="B256" t="s">
        <v>711</v>
      </c>
      <c r="E256">
        <v>1</v>
      </c>
      <c r="F256" t="s">
        <v>755</v>
      </c>
      <c r="G256" t="s">
        <v>431</v>
      </c>
      <c r="H256">
        <v>2192.34</v>
      </c>
      <c r="I256">
        <v>2192.34</v>
      </c>
      <c r="J256">
        <v>46914</v>
      </c>
      <c r="K256" t="s">
        <v>125</v>
      </c>
      <c r="L256">
        <v>3728</v>
      </c>
      <c r="M256" t="s">
        <v>265</v>
      </c>
      <c r="N256" t="s">
        <v>45</v>
      </c>
      <c r="O256" t="s">
        <v>149</v>
      </c>
      <c r="P256">
        <v>14924</v>
      </c>
      <c r="Q256" t="s">
        <v>707</v>
      </c>
      <c r="R256" t="s">
        <v>708</v>
      </c>
      <c r="S256" t="s">
        <v>709</v>
      </c>
      <c r="T256" t="s">
        <v>754</v>
      </c>
      <c r="V256">
        <v>2017</v>
      </c>
      <c r="W256">
        <v>917</v>
      </c>
      <c r="Z256">
        <v>14191</v>
      </c>
      <c r="AA256" t="s">
        <v>135</v>
      </c>
      <c r="AB256">
        <v>1797</v>
      </c>
      <c r="AC256">
        <v>395.34</v>
      </c>
      <c r="AF256">
        <v>11789</v>
      </c>
      <c r="AG256" t="s">
        <v>135</v>
      </c>
      <c r="AH256" t="s">
        <v>136</v>
      </c>
      <c r="AI256">
        <v>2192.34</v>
      </c>
      <c r="AJ256" t="s">
        <v>136</v>
      </c>
      <c r="AL256">
        <v>1797</v>
      </c>
      <c r="AM256" t="s">
        <v>51</v>
      </c>
      <c r="AN256">
        <f t="shared" si="6"/>
        <v>7</v>
      </c>
      <c r="AO256" s="5">
        <f t="shared" si="7"/>
        <v>12579</v>
      </c>
    </row>
    <row r="257" spans="1:41" ht="12.75">
      <c r="A257">
        <v>1030299999</v>
      </c>
      <c r="B257" t="s">
        <v>263</v>
      </c>
      <c r="E257">
        <v>1</v>
      </c>
      <c r="F257" t="s">
        <v>756</v>
      </c>
      <c r="G257" t="s">
        <v>457</v>
      </c>
      <c r="H257">
        <v>9394</v>
      </c>
      <c r="I257">
        <v>9394</v>
      </c>
      <c r="J257">
        <v>47682</v>
      </c>
      <c r="K257" t="s">
        <v>72</v>
      </c>
      <c r="L257">
        <v>4163</v>
      </c>
      <c r="M257" t="s">
        <v>486</v>
      </c>
      <c r="N257" t="s">
        <v>45</v>
      </c>
      <c r="O257" t="s">
        <v>149</v>
      </c>
      <c r="P257">
        <v>14924</v>
      </c>
      <c r="Q257" t="s">
        <v>707</v>
      </c>
      <c r="R257" t="s">
        <v>708</v>
      </c>
      <c r="S257" t="s">
        <v>709</v>
      </c>
      <c r="T257" t="s">
        <v>757</v>
      </c>
      <c r="V257">
        <v>2017</v>
      </c>
      <c r="W257">
        <v>1297</v>
      </c>
      <c r="Z257">
        <v>15167</v>
      </c>
      <c r="AA257" t="s">
        <v>235</v>
      </c>
      <c r="AB257">
        <v>7700</v>
      </c>
      <c r="AC257">
        <v>1694</v>
      </c>
      <c r="AF257">
        <v>12572</v>
      </c>
      <c r="AG257" t="s">
        <v>235</v>
      </c>
      <c r="AH257" t="s">
        <v>235</v>
      </c>
      <c r="AI257">
        <v>9394</v>
      </c>
      <c r="AJ257" t="s">
        <v>235</v>
      </c>
      <c r="AL257">
        <v>7700</v>
      </c>
      <c r="AM257" t="s">
        <v>51</v>
      </c>
      <c r="AN257">
        <f t="shared" si="6"/>
        <v>22</v>
      </c>
      <c r="AO257" s="5">
        <f t="shared" si="7"/>
        <v>169400</v>
      </c>
    </row>
    <row r="258" spans="1:41" ht="12.75">
      <c r="A258">
        <v>1030211999</v>
      </c>
      <c r="B258" t="s">
        <v>711</v>
      </c>
      <c r="E258">
        <v>1</v>
      </c>
      <c r="F258" t="s">
        <v>758</v>
      </c>
      <c r="G258" t="s">
        <v>457</v>
      </c>
      <c r="H258">
        <v>2190.73</v>
      </c>
      <c r="I258">
        <v>2190.73</v>
      </c>
      <c r="J258">
        <v>48458</v>
      </c>
      <c r="K258" t="s">
        <v>83</v>
      </c>
      <c r="L258">
        <v>3985</v>
      </c>
      <c r="M258" t="s">
        <v>190</v>
      </c>
      <c r="N258" t="s">
        <v>45</v>
      </c>
      <c r="O258" t="s">
        <v>213</v>
      </c>
      <c r="P258">
        <v>14924</v>
      </c>
      <c r="Q258" t="s">
        <v>707</v>
      </c>
      <c r="R258" t="s">
        <v>708</v>
      </c>
      <c r="S258" t="s">
        <v>709</v>
      </c>
      <c r="T258" t="s">
        <v>724</v>
      </c>
      <c r="V258">
        <v>2017</v>
      </c>
      <c r="W258">
        <v>1313</v>
      </c>
      <c r="Z258">
        <v>14597</v>
      </c>
      <c r="AA258" t="s">
        <v>55</v>
      </c>
      <c r="AB258">
        <v>1795.68</v>
      </c>
      <c r="AC258">
        <v>395.05</v>
      </c>
      <c r="AF258">
        <v>12126</v>
      </c>
      <c r="AG258" t="s">
        <v>55</v>
      </c>
      <c r="AH258" t="s">
        <v>55</v>
      </c>
      <c r="AI258">
        <v>2190.73</v>
      </c>
      <c r="AJ258" t="s">
        <v>55</v>
      </c>
      <c r="AL258">
        <v>1795.68</v>
      </c>
      <c r="AM258" t="s">
        <v>51</v>
      </c>
      <c r="AN258">
        <f t="shared" si="6"/>
        <v>-21</v>
      </c>
      <c r="AO258" s="5">
        <f t="shared" si="7"/>
        <v>-37709.28</v>
      </c>
    </row>
    <row r="259" spans="1:41" ht="12.75">
      <c r="A259">
        <v>1030211999</v>
      </c>
      <c r="B259" t="s">
        <v>711</v>
      </c>
      <c r="E259">
        <v>1</v>
      </c>
      <c r="F259" t="s">
        <v>759</v>
      </c>
      <c r="G259" t="s">
        <v>457</v>
      </c>
      <c r="H259">
        <v>1397.53</v>
      </c>
      <c r="I259">
        <v>1397.53</v>
      </c>
      <c r="J259">
        <v>48415</v>
      </c>
      <c r="K259" t="s">
        <v>83</v>
      </c>
      <c r="L259">
        <v>3986</v>
      </c>
      <c r="M259" t="s">
        <v>190</v>
      </c>
      <c r="N259" t="s">
        <v>45</v>
      </c>
      <c r="O259" t="s">
        <v>213</v>
      </c>
      <c r="P259">
        <v>14924</v>
      </c>
      <c r="Q259" t="s">
        <v>707</v>
      </c>
      <c r="R259" t="s">
        <v>708</v>
      </c>
      <c r="S259" t="s">
        <v>709</v>
      </c>
      <c r="T259" t="s">
        <v>724</v>
      </c>
      <c r="V259">
        <v>2017</v>
      </c>
      <c r="W259">
        <v>1313</v>
      </c>
      <c r="Z259">
        <v>14614</v>
      </c>
      <c r="AA259" t="s">
        <v>55</v>
      </c>
      <c r="AB259">
        <v>1145.52</v>
      </c>
      <c r="AC259">
        <v>252.01</v>
      </c>
      <c r="AF259">
        <v>12143</v>
      </c>
      <c r="AG259" t="s">
        <v>55</v>
      </c>
      <c r="AH259" t="s">
        <v>55</v>
      </c>
      <c r="AI259">
        <v>1397.53</v>
      </c>
      <c r="AJ259" t="s">
        <v>55</v>
      </c>
      <c r="AL259">
        <v>1145.52</v>
      </c>
      <c r="AM259" t="s">
        <v>51</v>
      </c>
      <c r="AN259">
        <f aca="true" t="shared" si="8" ref="AN259:AN322">AJ259-O259</f>
        <v>-21</v>
      </c>
      <c r="AO259" s="5">
        <f aca="true" t="shared" si="9" ref="AO259:AO322">AN259*AL259</f>
        <v>-24055.92</v>
      </c>
    </row>
    <row r="260" spans="1:41" ht="12.75">
      <c r="A260">
        <v>1030211999</v>
      </c>
      <c r="B260" t="s">
        <v>711</v>
      </c>
      <c r="E260">
        <v>1</v>
      </c>
      <c r="F260" t="s">
        <v>760</v>
      </c>
      <c r="G260" t="s">
        <v>149</v>
      </c>
      <c r="H260">
        <v>3553.64</v>
      </c>
      <c r="I260">
        <v>3553.64</v>
      </c>
      <c r="J260">
        <v>54240</v>
      </c>
      <c r="K260" t="s">
        <v>84</v>
      </c>
      <c r="L260">
        <v>4512</v>
      </c>
      <c r="M260" t="s">
        <v>56</v>
      </c>
      <c r="N260" t="s">
        <v>45</v>
      </c>
      <c r="O260" t="s">
        <v>46</v>
      </c>
      <c r="P260">
        <v>14924</v>
      </c>
      <c r="Q260" t="s">
        <v>707</v>
      </c>
      <c r="R260" t="s">
        <v>708</v>
      </c>
      <c r="S260" t="s">
        <v>709</v>
      </c>
      <c r="T260" t="s">
        <v>724</v>
      </c>
      <c r="V260">
        <v>2017</v>
      </c>
      <c r="W260">
        <v>1313</v>
      </c>
      <c r="Z260">
        <v>15132</v>
      </c>
      <c r="AA260" t="s">
        <v>62</v>
      </c>
      <c r="AB260">
        <v>2912.82</v>
      </c>
      <c r="AC260">
        <v>640.82</v>
      </c>
      <c r="AF260">
        <v>12538</v>
      </c>
      <c r="AG260" t="s">
        <v>62</v>
      </c>
      <c r="AH260" t="s">
        <v>62</v>
      </c>
      <c r="AI260">
        <v>3553.64</v>
      </c>
      <c r="AJ260" t="s">
        <v>62</v>
      </c>
      <c r="AL260">
        <v>2912.82</v>
      </c>
      <c r="AM260" t="s">
        <v>51</v>
      </c>
      <c r="AN260">
        <f t="shared" si="8"/>
        <v>-40</v>
      </c>
      <c r="AO260" s="5">
        <f t="shared" si="9"/>
        <v>-116512.8</v>
      </c>
    </row>
    <row r="261" spans="1:41" ht="12.75">
      <c r="A261">
        <v>1030211999</v>
      </c>
      <c r="B261" t="s">
        <v>711</v>
      </c>
      <c r="E261">
        <v>1</v>
      </c>
      <c r="F261" t="s">
        <v>761</v>
      </c>
      <c r="G261" t="s">
        <v>149</v>
      </c>
      <c r="H261">
        <v>451.68</v>
      </c>
      <c r="I261">
        <v>451.68</v>
      </c>
      <c r="J261">
        <v>54239</v>
      </c>
      <c r="K261" t="s">
        <v>84</v>
      </c>
      <c r="L261">
        <v>4513</v>
      </c>
      <c r="M261" t="s">
        <v>56</v>
      </c>
      <c r="N261" t="s">
        <v>45</v>
      </c>
      <c r="O261" t="s">
        <v>46</v>
      </c>
      <c r="P261">
        <v>14924</v>
      </c>
      <c r="Q261" t="s">
        <v>707</v>
      </c>
      <c r="R261" t="s">
        <v>708</v>
      </c>
      <c r="S261" t="s">
        <v>709</v>
      </c>
      <c r="T261" t="s">
        <v>724</v>
      </c>
      <c r="V261">
        <v>2017</v>
      </c>
      <c r="W261">
        <v>1313</v>
      </c>
      <c r="Z261">
        <v>15131</v>
      </c>
      <c r="AA261" t="s">
        <v>62</v>
      </c>
      <c r="AB261">
        <v>370.23</v>
      </c>
      <c r="AC261">
        <v>81.45</v>
      </c>
      <c r="AF261">
        <v>12537</v>
      </c>
      <c r="AG261" t="s">
        <v>62</v>
      </c>
      <c r="AH261" t="s">
        <v>62</v>
      </c>
      <c r="AI261">
        <v>451.68</v>
      </c>
      <c r="AJ261" t="s">
        <v>62</v>
      </c>
      <c r="AL261">
        <v>370.23</v>
      </c>
      <c r="AM261" t="s">
        <v>51</v>
      </c>
      <c r="AN261">
        <f t="shared" si="8"/>
        <v>-40</v>
      </c>
      <c r="AO261" s="5">
        <f t="shared" si="9"/>
        <v>-14809.2</v>
      </c>
    </row>
    <row r="262" spans="1:41" ht="12.75">
      <c r="A262">
        <v>1030205999</v>
      </c>
      <c r="B262" t="s">
        <v>528</v>
      </c>
      <c r="E262">
        <v>1</v>
      </c>
      <c r="F262" t="s">
        <v>762</v>
      </c>
      <c r="G262" t="s">
        <v>229</v>
      </c>
      <c r="H262">
        <v>96372.43</v>
      </c>
      <c r="I262">
        <v>96372.43</v>
      </c>
      <c r="J262">
        <v>56205</v>
      </c>
      <c r="K262" t="s">
        <v>229</v>
      </c>
      <c r="L262">
        <v>4625</v>
      </c>
      <c r="M262" t="s">
        <v>235</v>
      </c>
      <c r="N262" t="s">
        <v>45</v>
      </c>
      <c r="O262" t="s">
        <v>229</v>
      </c>
      <c r="P262">
        <v>6650</v>
      </c>
      <c r="Q262" t="s">
        <v>666</v>
      </c>
      <c r="R262" t="s">
        <v>667</v>
      </c>
      <c r="S262" t="s">
        <v>605</v>
      </c>
      <c r="V262">
        <v>2017</v>
      </c>
      <c r="W262">
        <v>969</v>
      </c>
      <c r="Z262">
        <v>17020</v>
      </c>
      <c r="AA262" t="s">
        <v>120</v>
      </c>
      <c r="AB262">
        <v>87611.3</v>
      </c>
      <c r="AC262">
        <v>8761.13</v>
      </c>
      <c r="AF262">
        <v>14189</v>
      </c>
      <c r="AG262" t="s">
        <v>120</v>
      </c>
      <c r="AH262" t="s">
        <v>120</v>
      </c>
      <c r="AI262">
        <v>96372.43</v>
      </c>
      <c r="AJ262" t="s">
        <v>120</v>
      </c>
      <c r="AL262">
        <v>87611.3</v>
      </c>
      <c r="AM262" t="s">
        <v>51</v>
      </c>
      <c r="AN262">
        <f t="shared" si="8"/>
        <v>24</v>
      </c>
      <c r="AO262" s="5">
        <f t="shared" si="9"/>
        <v>2102671.2</v>
      </c>
    </row>
    <row r="263" spans="1:41" ht="12.75">
      <c r="A263">
        <v>1109999999</v>
      </c>
      <c r="B263" t="s">
        <v>361</v>
      </c>
      <c r="E263">
        <v>1</v>
      </c>
      <c r="F263" t="s">
        <v>763</v>
      </c>
      <c r="G263" t="s">
        <v>43</v>
      </c>
      <c r="H263">
        <v>2470.91</v>
      </c>
      <c r="I263">
        <v>2470.91</v>
      </c>
      <c r="J263">
        <v>57322</v>
      </c>
      <c r="K263" t="s">
        <v>255</v>
      </c>
      <c r="L263">
        <v>4709</v>
      </c>
      <c r="M263" t="s">
        <v>195</v>
      </c>
      <c r="N263" t="s">
        <v>45</v>
      </c>
      <c r="O263" t="s">
        <v>276</v>
      </c>
      <c r="P263">
        <v>22926</v>
      </c>
      <c r="Q263" t="s">
        <v>764</v>
      </c>
      <c r="R263" t="s">
        <v>765</v>
      </c>
      <c r="S263" t="s">
        <v>765</v>
      </c>
      <c r="T263" t="s">
        <v>766</v>
      </c>
      <c r="V263">
        <v>2017</v>
      </c>
      <c r="W263">
        <v>697</v>
      </c>
      <c r="Z263">
        <v>15865</v>
      </c>
      <c r="AA263" t="s">
        <v>201</v>
      </c>
      <c r="AB263">
        <v>1970.08</v>
      </c>
      <c r="AC263">
        <v>500.83</v>
      </c>
      <c r="AF263">
        <v>13099</v>
      </c>
      <c r="AG263" t="s">
        <v>201</v>
      </c>
      <c r="AH263" t="s">
        <v>201</v>
      </c>
      <c r="AI263">
        <v>8895.26</v>
      </c>
      <c r="AJ263" t="s">
        <v>201</v>
      </c>
      <c r="AL263">
        <v>1970.08</v>
      </c>
      <c r="AM263" t="s">
        <v>51</v>
      </c>
      <c r="AN263">
        <f t="shared" si="8"/>
        <v>-19</v>
      </c>
      <c r="AO263" s="5">
        <f t="shared" si="9"/>
        <v>-37431.52</v>
      </c>
    </row>
    <row r="264" spans="1:41" ht="12.75">
      <c r="A264">
        <v>1109999999</v>
      </c>
      <c r="B264" t="s">
        <v>361</v>
      </c>
      <c r="E264">
        <v>1</v>
      </c>
      <c r="F264" t="s">
        <v>767</v>
      </c>
      <c r="G264" t="s">
        <v>43</v>
      </c>
      <c r="H264">
        <v>3459.27</v>
      </c>
      <c r="I264">
        <v>3459.27</v>
      </c>
      <c r="J264">
        <v>57323</v>
      </c>
      <c r="K264" t="s">
        <v>255</v>
      </c>
      <c r="L264">
        <v>4708</v>
      </c>
      <c r="M264" t="s">
        <v>195</v>
      </c>
      <c r="N264" t="s">
        <v>45</v>
      </c>
      <c r="O264" t="s">
        <v>276</v>
      </c>
      <c r="P264">
        <v>22926</v>
      </c>
      <c r="Q264" t="s">
        <v>764</v>
      </c>
      <c r="R264" t="s">
        <v>765</v>
      </c>
      <c r="S264" t="s">
        <v>765</v>
      </c>
      <c r="T264" t="s">
        <v>766</v>
      </c>
      <c r="V264">
        <v>2017</v>
      </c>
      <c r="W264">
        <v>697</v>
      </c>
      <c r="Z264">
        <v>15864</v>
      </c>
      <c r="AA264" t="s">
        <v>201</v>
      </c>
      <c r="AB264">
        <v>2758.11</v>
      </c>
      <c r="AC264">
        <v>701.16</v>
      </c>
      <c r="AF264">
        <v>13099</v>
      </c>
      <c r="AG264" t="s">
        <v>201</v>
      </c>
      <c r="AH264" t="s">
        <v>201</v>
      </c>
      <c r="AI264">
        <v>8895.26</v>
      </c>
      <c r="AJ264" t="s">
        <v>201</v>
      </c>
      <c r="AL264">
        <v>2758.11</v>
      </c>
      <c r="AM264" t="s">
        <v>51</v>
      </c>
      <c r="AN264">
        <f t="shared" si="8"/>
        <v>-19</v>
      </c>
      <c r="AO264" s="5">
        <f t="shared" si="9"/>
        <v>-52404.090000000004</v>
      </c>
    </row>
    <row r="265" spans="1:41" ht="12.75">
      <c r="A265">
        <v>1109999999</v>
      </c>
      <c r="B265" t="s">
        <v>361</v>
      </c>
      <c r="E265">
        <v>1</v>
      </c>
      <c r="F265" t="s">
        <v>768</v>
      </c>
      <c r="G265" t="s">
        <v>43</v>
      </c>
      <c r="H265">
        <v>2965.08</v>
      </c>
      <c r="I265">
        <v>2965.08</v>
      </c>
      <c r="J265">
        <v>57324</v>
      </c>
      <c r="K265" t="s">
        <v>255</v>
      </c>
      <c r="L265">
        <v>4707</v>
      </c>
      <c r="M265" t="s">
        <v>195</v>
      </c>
      <c r="N265" t="s">
        <v>45</v>
      </c>
      <c r="O265" t="s">
        <v>276</v>
      </c>
      <c r="P265">
        <v>22926</v>
      </c>
      <c r="Q265" t="s">
        <v>764</v>
      </c>
      <c r="R265" t="s">
        <v>765</v>
      </c>
      <c r="S265" t="s">
        <v>765</v>
      </c>
      <c r="T265" t="s">
        <v>766</v>
      </c>
      <c r="V265">
        <v>2017</v>
      </c>
      <c r="W265">
        <v>697</v>
      </c>
      <c r="Z265">
        <v>15863</v>
      </c>
      <c r="AA265" t="s">
        <v>201</v>
      </c>
      <c r="AB265">
        <v>2364.09</v>
      </c>
      <c r="AC265">
        <v>600.99</v>
      </c>
      <c r="AF265">
        <v>13099</v>
      </c>
      <c r="AG265" t="s">
        <v>201</v>
      </c>
      <c r="AH265" t="s">
        <v>201</v>
      </c>
      <c r="AI265">
        <v>8895.26</v>
      </c>
      <c r="AJ265" t="s">
        <v>201</v>
      </c>
      <c r="AL265">
        <v>2364.09</v>
      </c>
      <c r="AM265" t="s">
        <v>51</v>
      </c>
      <c r="AN265">
        <f t="shared" si="8"/>
        <v>-19</v>
      </c>
      <c r="AO265" s="5">
        <f t="shared" si="9"/>
        <v>-44917.71000000001</v>
      </c>
    </row>
    <row r="266" spans="1:41" ht="12.75">
      <c r="A266">
        <v>1030102007</v>
      </c>
      <c r="B266" t="s">
        <v>398</v>
      </c>
      <c r="E266">
        <v>1</v>
      </c>
      <c r="F266" t="s">
        <v>769</v>
      </c>
      <c r="G266" t="s">
        <v>431</v>
      </c>
      <c r="H266">
        <v>57.6</v>
      </c>
      <c r="I266">
        <v>57.6</v>
      </c>
      <c r="J266">
        <v>46891</v>
      </c>
      <c r="K266" t="s">
        <v>125</v>
      </c>
      <c r="L266">
        <v>3706</v>
      </c>
      <c r="M266" t="s">
        <v>154</v>
      </c>
      <c r="N266" t="s">
        <v>45</v>
      </c>
      <c r="O266" t="s">
        <v>195</v>
      </c>
      <c r="P266">
        <v>14924</v>
      </c>
      <c r="Q266" t="s">
        <v>707</v>
      </c>
      <c r="R266" t="s">
        <v>708</v>
      </c>
      <c r="S266" t="s">
        <v>709</v>
      </c>
      <c r="T266" t="s">
        <v>770</v>
      </c>
      <c r="V266">
        <v>2017</v>
      </c>
      <c r="W266">
        <v>1662</v>
      </c>
      <c r="Z266">
        <v>14492</v>
      </c>
      <c r="AA266" t="s">
        <v>136</v>
      </c>
      <c r="AB266">
        <v>57.6</v>
      </c>
      <c r="AF266">
        <v>11978</v>
      </c>
      <c r="AG266" t="s">
        <v>136</v>
      </c>
      <c r="AH266" t="s">
        <v>136</v>
      </c>
      <c r="AI266">
        <v>57.6</v>
      </c>
      <c r="AJ266" t="s">
        <v>136</v>
      </c>
      <c r="AL266">
        <v>57.6</v>
      </c>
      <c r="AN266">
        <f t="shared" si="8"/>
        <v>-21</v>
      </c>
      <c r="AO266" s="5">
        <f t="shared" si="9"/>
        <v>-1209.6000000000001</v>
      </c>
    </row>
    <row r="267" spans="1:41" ht="12.75">
      <c r="A267">
        <v>1030101002</v>
      </c>
      <c r="B267" t="s">
        <v>771</v>
      </c>
      <c r="E267">
        <v>1</v>
      </c>
      <c r="F267" t="s">
        <v>772</v>
      </c>
      <c r="G267" t="s">
        <v>431</v>
      </c>
      <c r="H267">
        <v>48</v>
      </c>
      <c r="I267">
        <v>48</v>
      </c>
      <c r="J267">
        <v>46916</v>
      </c>
      <c r="K267" t="s">
        <v>125</v>
      </c>
      <c r="L267">
        <v>4159</v>
      </c>
      <c r="M267" t="s">
        <v>224</v>
      </c>
      <c r="N267" t="s">
        <v>45</v>
      </c>
      <c r="O267" t="s">
        <v>195</v>
      </c>
      <c r="P267">
        <v>14924</v>
      </c>
      <c r="Q267" t="s">
        <v>707</v>
      </c>
      <c r="R267" t="s">
        <v>708</v>
      </c>
      <c r="S267" t="s">
        <v>709</v>
      </c>
      <c r="T267" t="s">
        <v>773</v>
      </c>
      <c r="V267">
        <v>2017</v>
      </c>
      <c r="W267">
        <v>1690</v>
      </c>
      <c r="Z267">
        <v>13988</v>
      </c>
      <c r="AA267" t="s">
        <v>149</v>
      </c>
      <c r="AB267">
        <v>48</v>
      </c>
      <c r="AC267">
        <v>0</v>
      </c>
      <c r="AF267">
        <v>11616</v>
      </c>
      <c r="AG267" t="s">
        <v>149</v>
      </c>
      <c r="AH267" t="s">
        <v>149</v>
      </c>
      <c r="AI267">
        <v>48</v>
      </c>
      <c r="AJ267" t="s">
        <v>149</v>
      </c>
      <c r="AL267">
        <v>48</v>
      </c>
      <c r="AM267" t="s">
        <v>51</v>
      </c>
      <c r="AN267">
        <f t="shared" si="8"/>
        <v>-28</v>
      </c>
      <c r="AO267" s="5">
        <f t="shared" si="9"/>
        <v>-1344</v>
      </c>
    </row>
    <row r="268" spans="1:41" ht="12.75">
      <c r="A268">
        <v>2020109999</v>
      </c>
      <c r="B268" t="s">
        <v>156</v>
      </c>
      <c r="E268">
        <v>1</v>
      </c>
      <c r="F268" t="s">
        <v>774</v>
      </c>
      <c r="G268" t="s">
        <v>67</v>
      </c>
      <c r="H268">
        <v>214.5</v>
      </c>
      <c r="I268">
        <v>214.5</v>
      </c>
      <c r="J268">
        <v>44783</v>
      </c>
      <c r="K268" t="s">
        <v>67</v>
      </c>
      <c r="L268">
        <v>3614</v>
      </c>
      <c r="M268" t="s">
        <v>196</v>
      </c>
      <c r="N268" t="s">
        <v>45</v>
      </c>
      <c r="O268" t="s">
        <v>365</v>
      </c>
      <c r="P268">
        <v>15150</v>
      </c>
      <c r="Q268" t="s">
        <v>775</v>
      </c>
      <c r="R268" t="s">
        <v>776</v>
      </c>
      <c r="S268" t="s">
        <v>777</v>
      </c>
      <c r="T268" t="s">
        <v>778</v>
      </c>
      <c r="V268">
        <v>2017</v>
      </c>
      <c r="W268">
        <v>1647</v>
      </c>
      <c r="Z268">
        <v>12935</v>
      </c>
      <c r="AA268" t="s">
        <v>83</v>
      </c>
      <c r="AB268">
        <v>195</v>
      </c>
      <c r="AC268">
        <v>19.5</v>
      </c>
      <c r="AF268">
        <v>10662</v>
      </c>
      <c r="AG268" t="s">
        <v>83</v>
      </c>
      <c r="AH268" t="s">
        <v>83</v>
      </c>
      <c r="AI268">
        <v>824.5</v>
      </c>
      <c r="AJ268" t="s">
        <v>83</v>
      </c>
      <c r="AL268">
        <v>195</v>
      </c>
      <c r="AM268" t="s">
        <v>51</v>
      </c>
      <c r="AN268">
        <f t="shared" si="8"/>
        <v>-9</v>
      </c>
      <c r="AO268" s="5">
        <f t="shared" si="9"/>
        <v>-1755</v>
      </c>
    </row>
    <row r="269" spans="1:41" ht="12.75">
      <c r="A269">
        <v>2020109999</v>
      </c>
      <c r="B269" t="s">
        <v>156</v>
      </c>
      <c r="E269">
        <v>1</v>
      </c>
      <c r="F269" t="s">
        <v>779</v>
      </c>
      <c r="G269" t="s">
        <v>67</v>
      </c>
      <c r="H269">
        <v>610</v>
      </c>
      <c r="I269">
        <v>610</v>
      </c>
      <c r="J269">
        <v>44784</v>
      </c>
      <c r="K269" t="s">
        <v>67</v>
      </c>
      <c r="L269">
        <v>3613</v>
      </c>
      <c r="M269" t="s">
        <v>196</v>
      </c>
      <c r="N269" t="s">
        <v>45</v>
      </c>
      <c r="O269" t="s">
        <v>365</v>
      </c>
      <c r="P269">
        <v>15150</v>
      </c>
      <c r="Q269" t="s">
        <v>775</v>
      </c>
      <c r="R269" t="s">
        <v>776</v>
      </c>
      <c r="S269" t="s">
        <v>777</v>
      </c>
      <c r="T269" t="s">
        <v>778</v>
      </c>
      <c r="V269">
        <v>2017</v>
      </c>
      <c r="W269">
        <v>1647</v>
      </c>
      <c r="Z269">
        <v>12934</v>
      </c>
      <c r="AA269" t="s">
        <v>83</v>
      </c>
      <c r="AB269">
        <v>500</v>
      </c>
      <c r="AC269">
        <v>110</v>
      </c>
      <c r="AF269">
        <v>10662</v>
      </c>
      <c r="AG269" t="s">
        <v>83</v>
      </c>
      <c r="AH269" t="s">
        <v>83</v>
      </c>
      <c r="AI269">
        <v>824.5</v>
      </c>
      <c r="AJ269" t="s">
        <v>83</v>
      </c>
      <c r="AL269">
        <v>500</v>
      </c>
      <c r="AM269" t="s">
        <v>51</v>
      </c>
      <c r="AN269">
        <f t="shared" si="8"/>
        <v>-9</v>
      </c>
      <c r="AO269" s="5">
        <f t="shared" si="9"/>
        <v>-4500</v>
      </c>
    </row>
    <row r="270" spans="1:41" ht="12.75">
      <c r="A270">
        <v>2020109999</v>
      </c>
      <c r="B270" t="s">
        <v>156</v>
      </c>
      <c r="E270">
        <v>1</v>
      </c>
      <c r="F270" t="s">
        <v>780</v>
      </c>
      <c r="G270" t="s">
        <v>509</v>
      </c>
      <c r="H270">
        <v>591.46</v>
      </c>
      <c r="I270">
        <v>591.46</v>
      </c>
      <c r="J270">
        <v>45735</v>
      </c>
      <c r="K270" t="s">
        <v>509</v>
      </c>
      <c r="L270">
        <v>3731</v>
      </c>
      <c r="M270" t="s">
        <v>72</v>
      </c>
      <c r="N270" t="s">
        <v>45</v>
      </c>
      <c r="O270" t="s">
        <v>511</v>
      </c>
      <c r="P270">
        <v>15150</v>
      </c>
      <c r="Q270" t="s">
        <v>775</v>
      </c>
      <c r="R270" t="s">
        <v>776</v>
      </c>
      <c r="S270" t="s">
        <v>777</v>
      </c>
      <c r="T270" t="s">
        <v>781</v>
      </c>
      <c r="V270">
        <v>2017</v>
      </c>
      <c r="W270">
        <v>723</v>
      </c>
      <c r="Z270">
        <v>13451</v>
      </c>
      <c r="AA270" t="s">
        <v>284</v>
      </c>
      <c r="AB270">
        <v>484.8</v>
      </c>
      <c r="AC270">
        <v>106.66</v>
      </c>
      <c r="AF270">
        <v>11100</v>
      </c>
      <c r="AG270" t="s">
        <v>284</v>
      </c>
      <c r="AH270" t="s">
        <v>284</v>
      </c>
      <c r="AI270">
        <v>591.46</v>
      </c>
      <c r="AJ270" t="s">
        <v>284</v>
      </c>
      <c r="AL270">
        <v>484.8</v>
      </c>
      <c r="AM270" t="s">
        <v>51</v>
      </c>
      <c r="AN270">
        <f t="shared" si="8"/>
        <v>-3</v>
      </c>
      <c r="AO270" s="5">
        <f t="shared" si="9"/>
        <v>-1454.4</v>
      </c>
    </row>
    <row r="271" spans="1:41" ht="12.75">
      <c r="A271">
        <v>1030299999</v>
      </c>
      <c r="B271" t="s">
        <v>263</v>
      </c>
      <c r="E271">
        <v>1</v>
      </c>
      <c r="F271" t="s">
        <v>782</v>
      </c>
      <c r="G271" t="s">
        <v>621</v>
      </c>
      <c r="H271">
        <v>5587.6</v>
      </c>
      <c r="I271">
        <v>5587.6</v>
      </c>
      <c r="J271">
        <v>33366</v>
      </c>
      <c r="K271" t="s">
        <v>621</v>
      </c>
      <c r="L271">
        <v>2818</v>
      </c>
      <c r="M271" t="s">
        <v>292</v>
      </c>
      <c r="N271" t="s">
        <v>45</v>
      </c>
      <c r="O271" t="s">
        <v>630</v>
      </c>
      <c r="P271">
        <v>10615</v>
      </c>
      <c r="Q271" t="s">
        <v>783</v>
      </c>
      <c r="R271" t="s">
        <v>784</v>
      </c>
      <c r="S271" t="s">
        <v>784</v>
      </c>
      <c r="T271" t="s">
        <v>785</v>
      </c>
      <c r="V271">
        <v>2017</v>
      </c>
      <c r="W271">
        <v>1411</v>
      </c>
      <c r="Z271">
        <v>12930</v>
      </c>
      <c r="AA271" t="s">
        <v>83</v>
      </c>
      <c r="AB271">
        <v>3700</v>
      </c>
      <c r="AC271">
        <v>814</v>
      </c>
      <c r="AF271">
        <v>10658</v>
      </c>
      <c r="AG271" t="s">
        <v>83</v>
      </c>
      <c r="AH271" t="s">
        <v>83</v>
      </c>
      <c r="AI271">
        <v>4514</v>
      </c>
      <c r="AJ271" t="s">
        <v>83</v>
      </c>
      <c r="AL271">
        <v>4580</v>
      </c>
      <c r="AM271" t="s">
        <v>51</v>
      </c>
      <c r="AN271">
        <f t="shared" si="8"/>
        <v>65</v>
      </c>
      <c r="AO271" s="5">
        <f t="shared" si="9"/>
        <v>297700</v>
      </c>
    </row>
    <row r="272" spans="1:41" ht="12.75">
      <c r="A272">
        <v>2020107003</v>
      </c>
      <c r="B272" t="s">
        <v>786</v>
      </c>
      <c r="E272">
        <v>1</v>
      </c>
      <c r="F272" t="s">
        <v>782</v>
      </c>
      <c r="G272" t="s">
        <v>621</v>
      </c>
      <c r="H272">
        <v>5587.6</v>
      </c>
      <c r="I272">
        <v>5587.6</v>
      </c>
      <c r="J272">
        <v>33366</v>
      </c>
      <c r="K272" t="s">
        <v>621</v>
      </c>
      <c r="L272">
        <v>2818</v>
      </c>
      <c r="M272" t="s">
        <v>292</v>
      </c>
      <c r="N272" t="s">
        <v>45</v>
      </c>
      <c r="O272" t="s">
        <v>630</v>
      </c>
      <c r="P272">
        <v>10615</v>
      </c>
      <c r="Q272" t="s">
        <v>783</v>
      </c>
      <c r="R272" t="s">
        <v>784</v>
      </c>
      <c r="S272" t="s">
        <v>784</v>
      </c>
      <c r="T272" t="s">
        <v>785</v>
      </c>
      <c r="V272">
        <v>2017</v>
      </c>
      <c r="W272">
        <v>1412</v>
      </c>
      <c r="Z272">
        <v>12931</v>
      </c>
      <c r="AA272" t="s">
        <v>83</v>
      </c>
      <c r="AB272">
        <v>880</v>
      </c>
      <c r="AC272">
        <v>193.6</v>
      </c>
      <c r="AF272">
        <v>10659</v>
      </c>
      <c r="AG272" t="s">
        <v>83</v>
      </c>
      <c r="AH272" t="s">
        <v>83</v>
      </c>
      <c r="AI272">
        <v>1073.6</v>
      </c>
      <c r="AJ272" t="s">
        <v>83</v>
      </c>
      <c r="AL272">
        <v>0</v>
      </c>
      <c r="AM272" t="s">
        <v>51</v>
      </c>
      <c r="AN272">
        <f t="shared" si="8"/>
        <v>65</v>
      </c>
      <c r="AO272" s="5">
        <f t="shared" si="9"/>
        <v>0</v>
      </c>
    </row>
    <row r="273" spans="1:41" ht="12.75">
      <c r="A273">
        <v>2020109014</v>
      </c>
      <c r="B273" t="s">
        <v>593</v>
      </c>
      <c r="E273">
        <v>1</v>
      </c>
      <c r="F273" t="s">
        <v>787</v>
      </c>
      <c r="G273" t="s">
        <v>788</v>
      </c>
      <c r="H273">
        <v>1819.62</v>
      </c>
      <c r="I273">
        <v>1819.62</v>
      </c>
      <c r="J273">
        <v>26531</v>
      </c>
      <c r="K273" t="s">
        <v>646</v>
      </c>
      <c r="L273">
        <v>2086</v>
      </c>
      <c r="M273" t="s">
        <v>535</v>
      </c>
      <c r="N273" t="s">
        <v>45</v>
      </c>
      <c r="O273" t="s">
        <v>789</v>
      </c>
      <c r="P273">
        <v>9994</v>
      </c>
      <c r="Q273" t="s">
        <v>790</v>
      </c>
      <c r="R273" t="s">
        <v>791</v>
      </c>
      <c r="S273" t="s">
        <v>791</v>
      </c>
      <c r="T273" t="s">
        <v>792</v>
      </c>
      <c r="V273">
        <v>2017</v>
      </c>
      <c r="W273">
        <v>841</v>
      </c>
      <c r="X273">
        <v>2017</v>
      </c>
      <c r="Y273">
        <v>53</v>
      </c>
      <c r="Z273">
        <v>16925</v>
      </c>
      <c r="AA273" t="s">
        <v>120</v>
      </c>
      <c r="AB273">
        <v>1210.55</v>
      </c>
      <c r="AC273">
        <v>121.05</v>
      </c>
      <c r="AF273">
        <v>14097</v>
      </c>
      <c r="AG273" t="s">
        <v>120</v>
      </c>
      <c r="AH273" t="s">
        <v>120</v>
      </c>
      <c r="AI273">
        <v>1331.6</v>
      </c>
      <c r="AJ273" t="s">
        <v>120</v>
      </c>
      <c r="AL273">
        <v>1654.2</v>
      </c>
      <c r="AM273" t="s">
        <v>51</v>
      </c>
      <c r="AN273">
        <f t="shared" si="8"/>
        <v>168</v>
      </c>
      <c r="AO273" s="5">
        <f t="shared" si="9"/>
        <v>277905.60000000003</v>
      </c>
    </row>
    <row r="274" spans="1:41" ht="12.75">
      <c r="A274">
        <v>1030205999</v>
      </c>
      <c r="B274" t="s">
        <v>528</v>
      </c>
      <c r="E274">
        <v>1</v>
      </c>
      <c r="F274" t="s">
        <v>787</v>
      </c>
      <c r="G274" t="s">
        <v>788</v>
      </c>
      <c r="H274">
        <v>1819.62</v>
      </c>
      <c r="I274">
        <v>1819.62</v>
      </c>
      <c r="J274">
        <v>26531</v>
      </c>
      <c r="K274" t="s">
        <v>646</v>
      </c>
      <c r="L274">
        <v>2086</v>
      </c>
      <c r="M274" t="s">
        <v>535</v>
      </c>
      <c r="N274" t="s">
        <v>45</v>
      </c>
      <c r="O274" t="s">
        <v>789</v>
      </c>
      <c r="P274">
        <v>9994</v>
      </c>
      <c r="Q274" t="s">
        <v>790</v>
      </c>
      <c r="R274" t="s">
        <v>791</v>
      </c>
      <c r="S274" t="s">
        <v>791</v>
      </c>
      <c r="T274" t="s">
        <v>792</v>
      </c>
      <c r="V274">
        <v>2016</v>
      </c>
      <c r="W274">
        <v>1474</v>
      </c>
      <c r="Z274">
        <v>16926</v>
      </c>
      <c r="AA274" t="s">
        <v>120</v>
      </c>
      <c r="AB274">
        <v>443.65</v>
      </c>
      <c r="AC274">
        <v>44.37</v>
      </c>
      <c r="AF274">
        <v>14098</v>
      </c>
      <c r="AG274" t="s">
        <v>120</v>
      </c>
      <c r="AH274" t="s">
        <v>120</v>
      </c>
      <c r="AI274">
        <v>488.02</v>
      </c>
      <c r="AJ274" t="s">
        <v>120</v>
      </c>
      <c r="AL274">
        <v>0</v>
      </c>
      <c r="AM274" t="s">
        <v>51</v>
      </c>
      <c r="AN274">
        <f t="shared" si="8"/>
        <v>168</v>
      </c>
      <c r="AO274" s="5">
        <f t="shared" si="9"/>
        <v>0</v>
      </c>
    </row>
    <row r="275" spans="1:41" ht="12.75">
      <c r="A275">
        <v>1030299999</v>
      </c>
      <c r="B275" t="s">
        <v>263</v>
      </c>
      <c r="E275">
        <v>1</v>
      </c>
      <c r="F275" t="s">
        <v>793</v>
      </c>
      <c r="G275" t="s">
        <v>54</v>
      </c>
      <c r="H275">
        <v>1220</v>
      </c>
      <c r="I275">
        <v>1220</v>
      </c>
      <c r="J275">
        <v>52491</v>
      </c>
      <c r="K275" t="s">
        <v>54</v>
      </c>
      <c r="L275">
        <v>4179</v>
      </c>
      <c r="M275" t="s">
        <v>149</v>
      </c>
      <c r="N275" t="s">
        <v>45</v>
      </c>
      <c r="O275" t="s">
        <v>44</v>
      </c>
      <c r="P275">
        <v>31731</v>
      </c>
      <c r="Q275" t="s">
        <v>794</v>
      </c>
      <c r="R275" t="s">
        <v>795</v>
      </c>
      <c r="S275" t="s">
        <v>795</v>
      </c>
      <c r="T275" t="s">
        <v>796</v>
      </c>
      <c r="V275">
        <v>2017</v>
      </c>
      <c r="W275">
        <v>1803</v>
      </c>
      <c r="Z275">
        <v>14795</v>
      </c>
      <c r="AA275" t="s">
        <v>56</v>
      </c>
      <c r="AB275">
        <v>1000</v>
      </c>
      <c r="AC275">
        <v>220</v>
      </c>
      <c r="AF275">
        <v>12263</v>
      </c>
      <c r="AG275" t="s">
        <v>56</v>
      </c>
      <c r="AH275" t="s">
        <v>56</v>
      </c>
      <c r="AI275">
        <v>1220</v>
      </c>
      <c r="AJ275" t="s">
        <v>56</v>
      </c>
      <c r="AL275">
        <v>1000</v>
      </c>
      <c r="AM275" t="s">
        <v>51</v>
      </c>
      <c r="AN275">
        <f t="shared" si="8"/>
        <v>-15</v>
      </c>
      <c r="AO275" s="5">
        <f t="shared" si="9"/>
        <v>-15000</v>
      </c>
    </row>
    <row r="276" spans="1:41" ht="12.75">
      <c r="A276">
        <v>2020109999</v>
      </c>
      <c r="B276" t="s">
        <v>156</v>
      </c>
      <c r="E276">
        <v>1</v>
      </c>
      <c r="F276" t="s">
        <v>797</v>
      </c>
      <c r="G276" t="s">
        <v>96</v>
      </c>
      <c r="H276">
        <v>13400.94</v>
      </c>
      <c r="I276">
        <v>13400.94</v>
      </c>
      <c r="J276">
        <v>45832</v>
      </c>
      <c r="K276" t="s">
        <v>186</v>
      </c>
      <c r="L276">
        <v>3676</v>
      </c>
      <c r="M276" t="s">
        <v>197</v>
      </c>
      <c r="N276" t="s">
        <v>45</v>
      </c>
      <c r="O276" t="s">
        <v>149</v>
      </c>
      <c r="P276">
        <v>31668</v>
      </c>
      <c r="Q276" t="s">
        <v>798</v>
      </c>
      <c r="R276" t="s">
        <v>799</v>
      </c>
      <c r="S276" t="s">
        <v>799</v>
      </c>
      <c r="V276">
        <v>2017</v>
      </c>
      <c r="W276">
        <v>1267</v>
      </c>
      <c r="X276">
        <v>2017</v>
      </c>
      <c r="Y276">
        <v>155</v>
      </c>
      <c r="Z276">
        <v>15497</v>
      </c>
      <c r="AA276" t="s">
        <v>195</v>
      </c>
      <c r="AB276">
        <v>10984.38</v>
      </c>
      <c r="AC276">
        <v>2416.56</v>
      </c>
      <c r="AF276">
        <v>12826</v>
      </c>
      <c r="AG276" t="s">
        <v>195</v>
      </c>
      <c r="AH276" t="s">
        <v>87</v>
      </c>
      <c r="AI276">
        <v>13400.94</v>
      </c>
      <c r="AJ276" t="s">
        <v>87</v>
      </c>
      <c r="AL276">
        <v>10984.38</v>
      </c>
      <c r="AM276" t="s">
        <v>51</v>
      </c>
      <c r="AN276">
        <f t="shared" si="8"/>
        <v>31</v>
      </c>
      <c r="AO276" s="5">
        <f t="shared" si="9"/>
        <v>340515.77999999997</v>
      </c>
    </row>
    <row r="277" spans="1:41" ht="12.75">
      <c r="A277">
        <v>1030102999</v>
      </c>
      <c r="B277" t="s">
        <v>206</v>
      </c>
      <c r="E277">
        <v>1</v>
      </c>
      <c r="F277" t="s">
        <v>800</v>
      </c>
      <c r="G277" t="s">
        <v>801</v>
      </c>
      <c r="H277">
        <v>549</v>
      </c>
      <c r="I277">
        <v>549</v>
      </c>
      <c r="J277">
        <v>44462</v>
      </c>
      <c r="K277" t="s">
        <v>66</v>
      </c>
      <c r="L277">
        <v>3644</v>
      </c>
      <c r="M277" t="s">
        <v>509</v>
      </c>
      <c r="N277" t="s">
        <v>45</v>
      </c>
      <c r="O277" t="s">
        <v>68</v>
      </c>
      <c r="P277">
        <v>31620</v>
      </c>
      <c r="Q277" t="s">
        <v>802</v>
      </c>
      <c r="R277" t="s">
        <v>803</v>
      </c>
      <c r="S277" t="s">
        <v>803</v>
      </c>
      <c r="V277">
        <v>2017</v>
      </c>
      <c r="W277">
        <v>1645</v>
      </c>
      <c r="Z277">
        <v>12907</v>
      </c>
      <c r="AA277" t="s">
        <v>266</v>
      </c>
      <c r="AB277">
        <v>450</v>
      </c>
      <c r="AC277">
        <v>99</v>
      </c>
      <c r="AF277">
        <v>10636</v>
      </c>
      <c r="AG277" t="s">
        <v>266</v>
      </c>
      <c r="AH277" t="s">
        <v>83</v>
      </c>
      <c r="AI277">
        <v>549</v>
      </c>
      <c r="AJ277" t="s">
        <v>83</v>
      </c>
      <c r="AL277">
        <v>450</v>
      </c>
      <c r="AM277" t="s">
        <v>51</v>
      </c>
      <c r="AN277">
        <f t="shared" si="8"/>
        <v>-6</v>
      </c>
      <c r="AO277" s="5">
        <f t="shared" si="9"/>
        <v>-2700</v>
      </c>
    </row>
    <row r="278" spans="1:41" ht="12.75">
      <c r="A278">
        <v>7019901001</v>
      </c>
      <c r="B278" t="s">
        <v>804</v>
      </c>
      <c r="E278">
        <v>1</v>
      </c>
      <c r="F278" t="s">
        <v>805</v>
      </c>
      <c r="G278" t="s">
        <v>806</v>
      </c>
      <c r="H278">
        <v>300</v>
      </c>
      <c r="I278">
        <v>300</v>
      </c>
      <c r="L278">
        <v>7123</v>
      </c>
      <c r="M278" t="s">
        <v>806</v>
      </c>
      <c r="N278" t="s">
        <v>45</v>
      </c>
      <c r="O278" s="3">
        <v>42751</v>
      </c>
      <c r="P278">
        <v>25062</v>
      </c>
      <c r="Q278" t="s">
        <v>807</v>
      </c>
      <c r="R278" t="s">
        <v>808</v>
      </c>
      <c r="S278" t="s">
        <v>809</v>
      </c>
      <c r="V278">
        <v>2017</v>
      </c>
      <c r="W278">
        <v>1605</v>
      </c>
      <c r="Z278">
        <v>7155</v>
      </c>
      <c r="AA278" t="s">
        <v>810</v>
      </c>
      <c r="AB278">
        <v>288.46</v>
      </c>
      <c r="AC278">
        <v>11.54</v>
      </c>
      <c r="AF278">
        <v>5871</v>
      </c>
      <c r="AG278" t="s">
        <v>810</v>
      </c>
      <c r="AH278" t="s">
        <v>72</v>
      </c>
      <c r="AI278">
        <v>300</v>
      </c>
      <c r="AJ278" t="s">
        <v>810</v>
      </c>
      <c r="AL278">
        <v>288.46</v>
      </c>
      <c r="AM278" t="s">
        <v>51</v>
      </c>
      <c r="AN278">
        <f t="shared" si="8"/>
        <v>154</v>
      </c>
      <c r="AO278" s="5">
        <f t="shared" si="9"/>
        <v>44422.84</v>
      </c>
    </row>
    <row r="279" spans="1:41" ht="12.75">
      <c r="A279">
        <v>2020109999</v>
      </c>
      <c r="B279" t="s">
        <v>156</v>
      </c>
      <c r="E279">
        <v>1</v>
      </c>
      <c r="F279" t="s">
        <v>811</v>
      </c>
      <c r="G279" t="s">
        <v>292</v>
      </c>
      <c r="H279">
        <v>17998.23</v>
      </c>
      <c r="I279">
        <v>17998.23</v>
      </c>
      <c r="J279">
        <v>38313</v>
      </c>
      <c r="K279" t="s">
        <v>629</v>
      </c>
      <c r="L279">
        <v>2924</v>
      </c>
      <c r="M279" t="s">
        <v>175</v>
      </c>
      <c r="N279" t="s">
        <v>45</v>
      </c>
      <c r="O279" t="s">
        <v>292</v>
      </c>
      <c r="P279">
        <v>31547</v>
      </c>
      <c r="Q279" t="s">
        <v>812</v>
      </c>
      <c r="R279" t="s">
        <v>813</v>
      </c>
      <c r="S279" t="s">
        <v>814</v>
      </c>
      <c r="T279" t="s">
        <v>815</v>
      </c>
      <c r="U279" t="s">
        <v>816</v>
      </c>
      <c r="V279">
        <v>2017</v>
      </c>
      <c r="W279">
        <v>1281</v>
      </c>
      <c r="X279">
        <v>2017</v>
      </c>
      <c r="Y279">
        <v>156</v>
      </c>
      <c r="Z279">
        <v>16593</v>
      </c>
      <c r="AA279" t="s">
        <v>50</v>
      </c>
      <c r="AB279">
        <v>14752.65</v>
      </c>
      <c r="AC279">
        <v>3245.58</v>
      </c>
      <c r="AF279">
        <v>13789</v>
      </c>
      <c r="AG279" t="s">
        <v>50</v>
      </c>
      <c r="AH279" t="s">
        <v>92</v>
      </c>
      <c r="AI279">
        <v>17998.23</v>
      </c>
      <c r="AJ279" t="s">
        <v>92</v>
      </c>
      <c r="AL279">
        <v>14752.65</v>
      </c>
      <c r="AM279" t="s">
        <v>51</v>
      </c>
      <c r="AN279">
        <f t="shared" si="8"/>
        <v>133</v>
      </c>
      <c r="AO279" s="5">
        <f t="shared" si="9"/>
        <v>1962102.45</v>
      </c>
    </row>
    <row r="280" spans="1:41" ht="12.75">
      <c r="A280">
        <v>1030215009</v>
      </c>
      <c r="B280" t="s">
        <v>143</v>
      </c>
      <c r="E280">
        <v>1</v>
      </c>
      <c r="F280" t="s">
        <v>817</v>
      </c>
      <c r="G280" t="s">
        <v>810</v>
      </c>
      <c r="H280">
        <v>300</v>
      </c>
      <c r="I280">
        <v>300</v>
      </c>
      <c r="J280">
        <v>29894</v>
      </c>
      <c r="K280" t="s">
        <v>810</v>
      </c>
      <c r="L280">
        <v>2553</v>
      </c>
      <c r="M280" t="s">
        <v>356</v>
      </c>
      <c r="N280" t="s">
        <v>45</v>
      </c>
      <c r="O280" t="s">
        <v>818</v>
      </c>
      <c r="P280">
        <v>25062</v>
      </c>
      <c r="Q280" t="s">
        <v>807</v>
      </c>
      <c r="R280" t="s">
        <v>808</v>
      </c>
      <c r="S280" t="s">
        <v>809</v>
      </c>
      <c r="V280">
        <v>2017</v>
      </c>
      <c r="W280">
        <v>613</v>
      </c>
      <c r="Z280">
        <v>13282</v>
      </c>
      <c r="AA280" t="s">
        <v>100</v>
      </c>
      <c r="AB280">
        <v>288.46</v>
      </c>
      <c r="AC280">
        <v>11.54</v>
      </c>
      <c r="AF280">
        <v>10966</v>
      </c>
      <c r="AG280" t="s">
        <v>100</v>
      </c>
      <c r="AH280" t="s">
        <v>100</v>
      </c>
      <c r="AI280">
        <v>300</v>
      </c>
      <c r="AJ280" t="s">
        <v>100</v>
      </c>
      <c r="AL280">
        <v>288.46</v>
      </c>
      <c r="AM280" t="s">
        <v>51</v>
      </c>
      <c r="AN280">
        <f t="shared" si="8"/>
        <v>89</v>
      </c>
      <c r="AO280" s="5">
        <f t="shared" si="9"/>
        <v>25672.94</v>
      </c>
    </row>
    <row r="281" spans="1:41" ht="12.75">
      <c r="A281">
        <v>1030299002</v>
      </c>
      <c r="B281" t="s">
        <v>64</v>
      </c>
      <c r="E281">
        <v>1</v>
      </c>
      <c r="F281" t="s">
        <v>819</v>
      </c>
      <c r="G281" t="s">
        <v>124</v>
      </c>
      <c r="H281">
        <v>11699.92</v>
      </c>
      <c r="I281">
        <v>11699.92</v>
      </c>
      <c r="J281">
        <v>46828</v>
      </c>
      <c r="K281" t="s">
        <v>125</v>
      </c>
      <c r="L281">
        <v>4041</v>
      </c>
      <c r="M281" t="s">
        <v>133</v>
      </c>
      <c r="N281" t="s">
        <v>45</v>
      </c>
      <c r="O281" t="s">
        <v>378</v>
      </c>
      <c r="P281">
        <v>20329</v>
      </c>
      <c r="Q281" t="s">
        <v>820</v>
      </c>
      <c r="R281" t="s">
        <v>821</v>
      </c>
      <c r="S281" t="s">
        <v>822</v>
      </c>
      <c r="V281">
        <v>2017</v>
      </c>
      <c r="W281">
        <v>1623</v>
      </c>
      <c r="X281">
        <v>2017</v>
      </c>
      <c r="Y281">
        <v>253</v>
      </c>
      <c r="Z281">
        <v>13615</v>
      </c>
      <c r="AA281" t="s">
        <v>126</v>
      </c>
      <c r="AB281">
        <v>9594.96</v>
      </c>
      <c r="AC281">
        <v>2104.96</v>
      </c>
      <c r="AF281">
        <v>11244</v>
      </c>
      <c r="AG281" t="s">
        <v>126</v>
      </c>
      <c r="AH281" t="s">
        <v>126</v>
      </c>
      <c r="AI281">
        <v>11699.92</v>
      </c>
      <c r="AJ281" t="s">
        <v>126</v>
      </c>
      <c r="AL281">
        <v>9594.96</v>
      </c>
      <c r="AM281" t="s">
        <v>51</v>
      </c>
      <c r="AN281">
        <f t="shared" si="8"/>
        <v>-9</v>
      </c>
      <c r="AO281" s="5">
        <f t="shared" si="9"/>
        <v>-86354.63999999998</v>
      </c>
    </row>
    <row r="282" spans="1:41" ht="12.75">
      <c r="A282">
        <v>1030102007</v>
      </c>
      <c r="B282" t="s">
        <v>398</v>
      </c>
      <c r="E282">
        <v>1</v>
      </c>
      <c r="F282" t="s">
        <v>823</v>
      </c>
      <c r="G282" t="s">
        <v>702</v>
      </c>
      <c r="H282">
        <v>246</v>
      </c>
      <c r="I282">
        <v>246</v>
      </c>
      <c r="J282">
        <v>45681</v>
      </c>
      <c r="K282" t="s">
        <v>509</v>
      </c>
      <c r="L282">
        <v>3705</v>
      </c>
      <c r="M282" t="s">
        <v>154</v>
      </c>
      <c r="N282" t="s">
        <v>45</v>
      </c>
      <c r="O282" t="s">
        <v>702</v>
      </c>
      <c r="P282">
        <v>20841</v>
      </c>
      <c r="Q282" t="s">
        <v>824</v>
      </c>
      <c r="R282" t="s">
        <v>825</v>
      </c>
      <c r="S282" t="s">
        <v>826</v>
      </c>
      <c r="T282" t="s">
        <v>827</v>
      </c>
      <c r="V282">
        <v>2017</v>
      </c>
      <c r="W282">
        <v>1026</v>
      </c>
      <c r="Z282">
        <v>14231</v>
      </c>
      <c r="AA282" t="s">
        <v>135</v>
      </c>
      <c r="AB282">
        <v>201.64</v>
      </c>
      <c r="AC282">
        <v>44.36</v>
      </c>
      <c r="AF282">
        <v>11809</v>
      </c>
      <c r="AG282" t="s">
        <v>135</v>
      </c>
      <c r="AH282" t="s">
        <v>136</v>
      </c>
      <c r="AI282">
        <v>246</v>
      </c>
      <c r="AJ282" t="s">
        <v>136</v>
      </c>
      <c r="AL282">
        <v>201.64</v>
      </c>
      <c r="AM282" t="s">
        <v>51</v>
      </c>
      <c r="AN282">
        <f t="shared" si="8"/>
        <v>169</v>
      </c>
      <c r="AO282" s="5">
        <f t="shared" si="9"/>
        <v>34077.159999999996</v>
      </c>
    </row>
    <row r="283" spans="1:41" ht="12.75">
      <c r="A283">
        <v>7019901001</v>
      </c>
      <c r="B283" t="s">
        <v>804</v>
      </c>
      <c r="E283">
        <v>1</v>
      </c>
      <c r="F283" t="s">
        <v>828</v>
      </c>
      <c r="G283" t="s">
        <v>829</v>
      </c>
      <c r="H283">
        <v>300</v>
      </c>
      <c r="I283">
        <v>300</v>
      </c>
      <c r="L283">
        <v>7577</v>
      </c>
      <c r="M283" t="s">
        <v>829</v>
      </c>
      <c r="N283" t="s">
        <v>2571</v>
      </c>
      <c r="O283" s="3">
        <v>42749</v>
      </c>
      <c r="P283">
        <v>25062</v>
      </c>
      <c r="Q283" t="s">
        <v>807</v>
      </c>
      <c r="R283" t="s">
        <v>808</v>
      </c>
      <c r="S283" t="s">
        <v>809</v>
      </c>
      <c r="V283">
        <v>2017</v>
      </c>
      <c r="W283">
        <v>1605</v>
      </c>
      <c r="Z283">
        <v>7141</v>
      </c>
      <c r="AA283" t="s">
        <v>810</v>
      </c>
      <c r="AB283">
        <v>288.46</v>
      </c>
      <c r="AC283">
        <v>11.54</v>
      </c>
      <c r="AF283">
        <v>5857</v>
      </c>
      <c r="AG283" t="s">
        <v>810</v>
      </c>
      <c r="AH283" t="s">
        <v>72</v>
      </c>
      <c r="AI283">
        <v>300</v>
      </c>
      <c r="AJ283" t="s">
        <v>810</v>
      </c>
      <c r="AL283">
        <v>288.46</v>
      </c>
      <c r="AM283" t="s">
        <v>51</v>
      </c>
      <c r="AN283">
        <f t="shared" si="8"/>
        <v>156</v>
      </c>
      <c r="AO283" s="5">
        <f t="shared" si="9"/>
        <v>44999.759999999995</v>
      </c>
    </row>
    <row r="284" spans="1:41" ht="12.75">
      <c r="A284">
        <v>1030215009</v>
      </c>
      <c r="B284" t="s">
        <v>143</v>
      </c>
      <c r="E284">
        <v>1</v>
      </c>
      <c r="F284" t="s">
        <v>830</v>
      </c>
      <c r="G284" t="s">
        <v>831</v>
      </c>
      <c r="H284">
        <v>359.86</v>
      </c>
      <c r="I284">
        <v>359.86</v>
      </c>
      <c r="J284">
        <v>36256</v>
      </c>
      <c r="K284" t="s">
        <v>831</v>
      </c>
      <c r="L284">
        <v>2772</v>
      </c>
      <c r="M284" t="s">
        <v>367</v>
      </c>
      <c r="N284" t="s">
        <v>45</v>
      </c>
      <c r="O284" t="s">
        <v>284</v>
      </c>
      <c r="P284">
        <v>31282</v>
      </c>
      <c r="Q284" t="s">
        <v>832</v>
      </c>
      <c r="S284" t="s">
        <v>833</v>
      </c>
      <c r="V284">
        <v>2017</v>
      </c>
      <c r="W284">
        <v>613</v>
      </c>
      <c r="Z284">
        <v>12772</v>
      </c>
      <c r="AA284" t="s">
        <v>72</v>
      </c>
      <c r="AB284">
        <v>342.72</v>
      </c>
      <c r="AC284">
        <v>17.14</v>
      </c>
      <c r="AF284">
        <v>10527</v>
      </c>
      <c r="AG284" t="s">
        <v>72</v>
      </c>
      <c r="AH284" t="s">
        <v>72</v>
      </c>
      <c r="AI284">
        <v>359.86</v>
      </c>
      <c r="AJ284" t="s">
        <v>72</v>
      </c>
      <c r="AL284">
        <v>342.72</v>
      </c>
      <c r="AM284" t="s">
        <v>51</v>
      </c>
      <c r="AN284">
        <f t="shared" si="8"/>
        <v>-15</v>
      </c>
      <c r="AO284" s="5">
        <f t="shared" si="9"/>
        <v>-5140.8</v>
      </c>
    </row>
    <row r="285" spans="1:41" ht="12.75">
      <c r="A285">
        <v>1030102010</v>
      </c>
      <c r="B285" t="s">
        <v>834</v>
      </c>
      <c r="E285">
        <v>1</v>
      </c>
      <c r="F285" t="s">
        <v>835</v>
      </c>
      <c r="G285" t="s">
        <v>836</v>
      </c>
      <c r="H285">
        <v>9535.83</v>
      </c>
      <c r="I285">
        <v>9535.83</v>
      </c>
      <c r="K285" t="s">
        <v>836</v>
      </c>
      <c r="L285">
        <v>3295</v>
      </c>
      <c r="M285" t="s">
        <v>166</v>
      </c>
      <c r="N285" t="s">
        <v>45</v>
      </c>
      <c r="O285" t="s">
        <v>837</v>
      </c>
      <c r="P285">
        <v>12357</v>
      </c>
      <c r="Q285" t="s">
        <v>838</v>
      </c>
      <c r="R285" t="s">
        <v>839</v>
      </c>
      <c r="S285" t="s">
        <v>839</v>
      </c>
      <c r="T285" t="s">
        <v>840</v>
      </c>
      <c r="V285">
        <v>2017</v>
      </c>
      <c r="W285">
        <v>476</v>
      </c>
      <c r="Z285">
        <v>12833</v>
      </c>
      <c r="AA285" t="s">
        <v>155</v>
      </c>
      <c r="AB285">
        <v>7816.23</v>
      </c>
      <c r="AC285">
        <v>1719.58</v>
      </c>
      <c r="AF285">
        <v>10581</v>
      </c>
      <c r="AG285" t="s">
        <v>155</v>
      </c>
      <c r="AH285" t="s">
        <v>155</v>
      </c>
      <c r="AI285">
        <v>9535.81</v>
      </c>
      <c r="AJ285" t="s">
        <v>155</v>
      </c>
      <c r="AL285">
        <v>7816.25</v>
      </c>
      <c r="AM285" t="s">
        <v>51</v>
      </c>
      <c r="AN285">
        <f t="shared" si="8"/>
        <v>173</v>
      </c>
      <c r="AO285" s="5">
        <f t="shared" si="9"/>
        <v>1352211.25</v>
      </c>
    </row>
    <row r="286" spans="1:41" ht="12.75">
      <c r="A286">
        <v>1030215009</v>
      </c>
      <c r="B286" t="s">
        <v>143</v>
      </c>
      <c r="E286">
        <v>1</v>
      </c>
      <c r="F286" t="s">
        <v>841</v>
      </c>
      <c r="G286" t="s">
        <v>307</v>
      </c>
      <c r="H286">
        <v>153.99</v>
      </c>
      <c r="I286">
        <v>153.99</v>
      </c>
      <c r="J286">
        <v>45308</v>
      </c>
      <c r="K286" t="s">
        <v>196</v>
      </c>
      <c r="L286">
        <v>3667</v>
      </c>
      <c r="M286" t="s">
        <v>186</v>
      </c>
      <c r="N286" t="s">
        <v>45</v>
      </c>
      <c r="O286" t="s">
        <v>201</v>
      </c>
      <c r="P286">
        <v>31282</v>
      </c>
      <c r="Q286" t="s">
        <v>832</v>
      </c>
      <c r="S286" t="s">
        <v>833</v>
      </c>
      <c r="V286">
        <v>2017</v>
      </c>
      <c r="W286">
        <v>1603</v>
      </c>
      <c r="Z286">
        <v>13419</v>
      </c>
      <c r="AA286" t="s">
        <v>365</v>
      </c>
      <c r="AB286">
        <v>146.66</v>
      </c>
      <c r="AC286">
        <v>7.33</v>
      </c>
      <c r="AF286">
        <v>11070</v>
      </c>
      <c r="AG286" t="s">
        <v>365</v>
      </c>
      <c r="AH286" t="s">
        <v>365</v>
      </c>
      <c r="AI286">
        <v>153.99</v>
      </c>
      <c r="AJ286" t="s">
        <v>365</v>
      </c>
      <c r="AL286">
        <v>146.66</v>
      </c>
      <c r="AM286" t="s">
        <v>51</v>
      </c>
      <c r="AN286">
        <f t="shared" si="8"/>
        <v>-48</v>
      </c>
      <c r="AO286" s="5">
        <f t="shared" si="9"/>
        <v>-7039.68</v>
      </c>
    </row>
    <row r="287" spans="1:41" ht="12.75">
      <c r="A287">
        <v>7019901001</v>
      </c>
      <c r="B287" t="s">
        <v>804</v>
      </c>
      <c r="E287">
        <v>1</v>
      </c>
      <c r="F287" t="s">
        <v>842</v>
      </c>
      <c r="G287" t="s">
        <v>843</v>
      </c>
      <c r="H287">
        <v>300</v>
      </c>
      <c r="I287">
        <v>300</v>
      </c>
      <c r="L287">
        <v>7634</v>
      </c>
      <c r="M287" t="s">
        <v>843</v>
      </c>
      <c r="N287" t="s">
        <v>2571</v>
      </c>
      <c r="O287" s="3">
        <v>42758</v>
      </c>
      <c r="P287">
        <v>25062</v>
      </c>
      <c r="Q287" t="s">
        <v>807</v>
      </c>
      <c r="R287" t="s">
        <v>808</v>
      </c>
      <c r="S287" t="s">
        <v>809</v>
      </c>
      <c r="V287">
        <v>2017</v>
      </c>
      <c r="W287">
        <v>1605</v>
      </c>
      <c r="Z287">
        <v>7244</v>
      </c>
      <c r="AA287" t="s">
        <v>844</v>
      </c>
      <c r="AB287">
        <v>288.46</v>
      </c>
      <c r="AC287">
        <v>11.54</v>
      </c>
      <c r="AF287">
        <v>5943</v>
      </c>
      <c r="AG287" t="s">
        <v>844</v>
      </c>
      <c r="AH287" t="s">
        <v>72</v>
      </c>
      <c r="AI287">
        <v>300</v>
      </c>
      <c r="AJ287" t="s">
        <v>844</v>
      </c>
      <c r="AL287">
        <v>288.46</v>
      </c>
      <c r="AM287" t="s">
        <v>51</v>
      </c>
      <c r="AN287">
        <f t="shared" si="8"/>
        <v>148</v>
      </c>
      <c r="AO287" s="5">
        <f t="shared" si="9"/>
        <v>42692.079999999994</v>
      </c>
    </row>
    <row r="288" spans="1:41" ht="12.75">
      <c r="A288">
        <v>1030215009</v>
      </c>
      <c r="B288" t="s">
        <v>143</v>
      </c>
      <c r="E288">
        <v>1</v>
      </c>
      <c r="F288" t="s">
        <v>845</v>
      </c>
      <c r="G288" t="s">
        <v>284</v>
      </c>
      <c r="H288">
        <v>153.99</v>
      </c>
      <c r="I288">
        <v>153.99</v>
      </c>
      <c r="J288">
        <v>51767</v>
      </c>
      <c r="K288" t="s">
        <v>145</v>
      </c>
      <c r="L288">
        <v>4491</v>
      </c>
      <c r="M288" t="s">
        <v>366</v>
      </c>
      <c r="N288" t="s">
        <v>45</v>
      </c>
      <c r="O288" t="s">
        <v>57</v>
      </c>
      <c r="P288">
        <v>31282</v>
      </c>
      <c r="Q288" t="s">
        <v>832</v>
      </c>
      <c r="S288" t="s">
        <v>833</v>
      </c>
      <c r="V288">
        <v>2017</v>
      </c>
      <c r="W288">
        <v>1603</v>
      </c>
      <c r="Z288">
        <v>15424</v>
      </c>
      <c r="AA288" t="s">
        <v>195</v>
      </c>
      <c r="AB288">
        <v>146.66</v>
      </c>
      <c r="AC288">
        <v>7.33</v>
      </c>
      <c r="AF288">
        <v>12776</v>
      </c>
      <c r="AG288" t="s">
        <v>195</v>
      </c>
      <c r="AH288" t="s">
        <v>195</v>
      </c>
      <c r="AI288">
        <v>153.99</v>
      </c>
      <c r="AJ288" t="s">
        <v>195</v>
      </c>
      <c r="AL288">
        <v>146.66</v>
      </c>
      <c r="AM288" t="s">
        <v>51</v>
      </c>
      <c r="AN288">
        <f t="shared" si="8"/>
        <v>-50</v>
      </c>
      <c r="AO288" s="5">
        <f t="shared" si="9"/>
        <v>-7333</v>
      </c>
    </row>
    <row r="289" spans="1:41" ht="12.75">
      <c r="A289">
        <v>1030202999</v>
      </c>
      <c r="B289" t="s">
        <v>846</v>
      </c>
      <c r="E289">
        <v>1</v>
      </c>
      <c r="F289" t="s">
        <v>847</v>
      </c>
      <c r="G289" t="s">
        <v>54</v>
      </c>
      <c r="H289">
        <v>2623</v>
      </c>
      <c r="I289">
        <v>2623</v>
      </c>
      <c r="J289">
        <v>52675</v>
      </c>
      <c r="K289" t="s">
        <v>54</v>
      </c>
      <c r="L289">
        <v>4194</v>
      </c>
      <c r="M289" t="s">
        <v>149</v>
      </c>
      <c r="N289" t="s">
        <v>45</v>
      </c>
      <c r="O289" t="s">
        <v>72</v>
      </c>
      <c r="P289">
        <v>9869</v>
      </c>
      <c r="Q289" t="s">
        <v>848</v>
      </c>
      <c r="R289" t="s">
        <v>849</v>
      </c>
      <c r="S289" t="s">
        <v>849</v>
      </c>
      <c r="T289" t="s">
        <v>850</v>
      </c>
      <c r="V289">
        <v>2017</v>
      </c>
      <c r="W289">
        <v>1650</v>
      </c>
      <c r="Z289">
        <v>14274</v>
      </c>
      <c r="AA289" t="s">
        <v>136</v>
      </c>
      <c r="AB289">
        <v>2150</v>
      </c>
      <c r="AC289">
        <v>473</v>
      </c>
      <c r="AF289">
        <v>11851</v>
      </c>
      <c r="AG289" t="s">
        <v>136</v>
      </c>
      <c r="AH289" t="s">
        <v>136</v>
      </c>
      <c r="AI289">
        <v>2623</v>
      </c>
      <c r="AJ289" t="s">
        <v>136</v>
      </c>
      <c r="AL289">
        <v>2150</v>
      </c>
      <c r="AM289" t="s">
        <v>51</v>
      </c>
      <c r="AN289">
        <f t="shared" si="8"/>
        <v>34</v>
      </c>
      <c r="AO289" s="5">
        <f t="shared" si="9"/>
        <v>73100</v>
      </c>
    </row>
    <row r="290" spans="1:41" ht="12.75">
      <c r="A290">
        <v>1030205999</v>
      </c>
      <c r="B290" t="s">
        <v>528</v>
      </c>
      <c r="E290">
        <v>1</v>
      </c>
      <c r="F290" t="s">
        <v>851</v>
      </c>
      <c r="G290" t="s">
        <v>713</v>
      </c>
      <c r="H290">
        <v>3564</v>
      </c>
      <c r="I290">
        <v>3564</v>
      </c>
      <c r="J290">
        <v>32426</v>
      </c>
      <c r="K290" t="s">
        <v>356</v>
      </c>
      <c r="L290">
        <v>2568</v>
      </c>
      <c r="M290" t="s">
        <v>852</v>
      </c>
      <c r="N290" t="s">
        <v>45</v>
      </c>
      <c r="O290" t="s">
        <v>291</v>
      </c>
      <c r="P290">
        <v>9965</v>
      </c>
      <c r="Q290" t="s">
        <v>853</v>
      </c>
      <c r="S290" t="s">
        <v>854</v>
      </c>
      <c r="T290" t="s">
        <v>855</v>
      </c>
      <c r="V290">
        <v>2017</v>
      </c>
      <c r="W290">
        <v>1413</v>
      </c>
      <c r="Z290">
        <v>13206</v>
      </c>
      <c r="AA290" t="s">
        <v>133</v>
      </c>
      <c r="AB290">
        <v>3240</v>
      </c>
      <c r="AC290">
        <v>324</v>
      </c>
      <c r="AF290">
        <v>10894</v>
      </c>
      <c r="AG290" t="s">
        <v>133</v>
      </c>
      <c r="AH290" t="s">
        <v>133</v>
      </c>
      <c r="AI290">
        <v>3564</v>
      </c>
      <c r="AJ290" t="s">
        <v>133</v>
      </c>
      <c r="AL290">
        <v>3240</v>
      </c>
      <c r="AM290" t="s">
        <v>51</v>
      </c>
      <c r="AN290">
        <f t="shared" si="8"/>
        <v>74</v>
      </c>
      <c r="AO290" s="5">
        <f t="shared" si="9"/>
        <v>239760</v>
      </c>
    </row>
    <row r="291" spans="1:41" ht="12.75">
      <c r="A291">
        <v>1030215008</v>
      </c>
      <c r="B291" t="s">
        <v>93</v>
      </c>
      <c r="E291">
        <v>1</v>
      </c>
      <c r="F291" t="s">
        <v>856</v>
      </c>
      <c r="G291" t="s">
        <v>457</v>
      </c>
      <c r="H291">
        <v>2460</v>
      </c>
      <c r="I291">
        <v>2460</v>
      </c>
      <c r="J291">
        <v>49397</v>
      </c>
      <c r="K291" t="s">
        <v>133</v>
      </c>
      <c r="L291">
        <v>4196</v>
      </c>
      <c r="M291" t="s">
        <v>149</v>
      </c>
      <c r="N291" t="s">
        <v>45</v>
      </c>
      <c r="O291" t="s">
        <v>857</v>
      </c>
      <c r="P291">
        <v>19193</v>
      </c>
      <c r="Q291" t="s">
        <v>858</v>
      </c>
      <c r="R291" t="s">
        <v>859</v>
      </c>
      <c r="S291" t="s">
        <v>860</v>
      </c>
      <c r="T291" t="s">
        <v>861</v>
      </c>
      <c r="V291">
        <v>2017</v>
      </c>
      <c r="W291">
        <v>374</v>
      </c>
      <c r="Z291">
        <v>14898</v>
      </c>
      <c r="AA291" t="s">
        <v>142</v>
      </c>
      <c r="AB291">
        <v>2460</v>
      </c>
      <c r="AC291">
        <v>0</v>
      </c>
      <c r="AF291">
        <v>12351</v>
      </c>
      <c r="AG291" t="s">
        <v>142</v>
      </c>
      <c r="AH291" t="s">
        <v>142</v>
      </c>
      <c r="AI291">
        <v>5010</v>
      </c>
      <c r="AJ291" t="s">
        <v>142</v>
      </c>
      <c r="AL291">
        <v>2460</v>
      </c>
      <c r="AM291" t="s">
        <v>51</v>
      </c>
      <c r="AN291">
        <f t="shared" si="8"/>
        <v>5</v>
      </c>
      <c r="AO291" s="5">
        <f t="shared" si="9"/>
        <v>12300</v>
      </c>
    </row>
    <row r="292" spans="1:41" ht="12.75">
      <c r="A292">
        <v>1030215008</v>
      </c>
      <c r="B292" t="s">
        <v>93</v>
      </c>
      <c r="E292">
        <v>1</v>
      </c>
      <c r="F292" t="s">
        <v>862</v>
      </c>
      <c r="G292" t="s">
        <v>457</v>
      </c>
      <c r="H292">
        <v>2550</v>
      </c>
      <c r="I292">
        <v>2550</v>
      </c>
      <c r="J292">
        <v>49398</v>
      </c>
      <c r="K292" t="s">
        <v>133</v>
      </c>
      <c r="L292">
        <v>4195</v>
      </c>
      <c r="M292" t="s">
        <v>149</v>
      </c>
      <c r="N292" t="s">
        <v>45</v>
      </c>
      <c r="O292" t="s">
        <v>857</v>
      </c>
      <c r="P292">
        <v>19193</v>
      </c>
      <c r="Q292" t="s">
        <v>858</v>
      </c>
      <c r="R292" t="s">
        <v>859</v>
      </c>
      <c r="S292" t="s">
        <v>860</v>
      </c>
      <c r="T292" t="s">
        <v>861</v>
      </c>
      <c r="V292">
        <v>2017</v>
      </c>
      <c r="W292">
        <v>374</v>
      </c>
      <c r="Z292">
        <v>14897</v>
      </c>
      <c r="AA292" t="s">
        <v>142</v>
      </c>
      <c r="AB292">
        <v>2550</v>
      </c>
      <c r="AF292">
        <v>12351</v>
      </c>
      <c r="AG292" t="s">
        <v>142</v>
      </c>
      <c r="AH292" t="s">
        <v>142</v>
      </c>
      <c r="AI292">
        <v>5010</v>
      </c>
      <c r="AJ292" t="s">
        <v>142</v>
      </c>
      <c r="AL292">
        <v>2550</v>
      </c>
      <c r="AN292">
        <f t="shared" si="8"/>
        <v>5</v>
      </c>
      <c r="AO292" s="5">
        <f t="shared" si="9"/>
        <v>12750</v>
      </c>
    </row>
    <row r="293" spans="1:41" ht="12.75">
      <c r="A293">
        <v>1030215009</v>
      </c>
      <c r="B293" t="s">
        <v>143</v>
      </c>
      <c r="E293">
        <v>1</v>
      </c>
      <c r="F293" t="s">
        <v>863</v>
      </c>
      <c r="G293" t="s">
        <v>431</v>
      </c>
      <c r="H293">
        <v>950</v>
      </c>
      <c r="I293">
        <v>950</v>
      </c>
      <c r="J293">
        <v>46924</v>
      </c>
      <c r="K293" t="s">
        <v>457</v>
      </c>
      <c r="L293">
        <v>3716</v>
      </c>
      <c r="M293" t="s">
        <v>154</v>
      </c>
      <c r="N293" t="s">
        <v>45</v>
      </c>
      <c r="O293" t="s">
        <v>54</v>
      </c>
      <c r="P293">
        <v>25062</v>
      </c>
      <c r="Q293" t="s">
        <v>807</v>
      </c>
      <c r="R293" t="s">
        <v>808</v>
      </c>
      <c r="S293" t="s">
        <v>809</v>
      </c>
      <c r="V293">
        <v>2017</v>
      </c>
      <c r="W293">
        <v>1603</v>
      </c>
      <c r="Z293">
        <v>15605</v>
      </c>
      <c r="AA293" t="s">
        <v>213</v>
      </c>
      <c r="AB293">
        <v>913.46</v>
      </c>
      <c r="AC293">
        <v>36.54</v>
      </c>
      <c r="AF293">
        <v>12885</v>
      </c>
      <c r="AG293" t="s">
        <v>213</v>
      </c>
      <c r="AH293" t="s">
        <v>213</v>
      </c>
      <c r="AI293">
        <v>3038.94</v>
      </c>
      <c r="AJ293" t="s">
        <v>213</v>
      </c>
      <c r="AL293">
        <v>913.46</v>
      </c>
      <c r="AM293" t="s">
        <v>51</v>
      </c>
      <c r="AN293">
        <f t="shared" si="8"/>
        <v>31</v>
      </c>
      <c r="AO293" s="5">
        <f t="shared" si="9"/>
        <v>28317.260000000002</v>
      </c>
    </row>
    <row r="294" spans="1:41" ht="12.75">
      <c r="A294">
        <v>1010102999</v>
      </c>
      <c r="B294" t="s">
        <v>85</v>
      </c>
      <c r="E294">
        <v>1</v>
      </c>
      <c r="F294" t="s">
        <v>864</v>
      </c>
      <c r="G294" t="s">
        <v>100</v>
      </c>
      <c r="H294">
        <v>766</v>
      </c>
      <c r="I294">
        <v>766</v>
      </c>
      <c r="J294">
        <v>50023</v>
      </c>
      <c r="K294" t="s">
        <v>100</v>
      </c>
      <c r="L294">
        <v>4095</v>
      </c>
      <c r="M294" t="s">
        <v>332</v>
      </c>
      <c r="N294" t="s">
        <v>45</v>
      </c>
      <c r="O294" t="s">
        <v>150</v>
      </c>
      <c r="P294">
        <v>16535</v>
      </c>
      <c r="Q294" t="s">
        <v>865</v>
      </c>
      <c r="R294" t="s">
        <v>866</v>
      </c>
      <c r="S294" t="s">
        <v>866</v>
      </c>
      <c r="V294">
        <v>2017</v>
      </c>
      <c r="W294">
        <v>1530</v>
      </c>
      <c r="Z294">
        <v>14666</v>
      </c>
      <c r="AA294" t="s">
        <v>366</v>
      </c>
      <c r="AB294">
        <v>766</v>
      </c>
      <c r="AF294">
        <v>12163</v>
      </c>
      <c r="AG294" t="s">
        <v>366</v>
      </c>
      <c r="AH294" t="s">
        <v>366</v>
      </c>
      <c r="AI294">
        <v>766</v>
      </c>
      <c r="AJ294" t="s">
        <v>366</v>
      </c>
      <c r="AL294">
        <v>766</v>
      </c>
      <c r="AN294">
        <f t="shared" si="8"/>
        <v>-5</v>
      </c>
      <c r="AO294" s="5">
        <f t="shared" si="9"/>
        <v>-3830</v>
      </c>
    </row>
    <row r="295" spans="1:41" ht="12.75">
      <c r="A295">
        <v>1030215009</v>
      </c>
      <c r="B295" t="s">
        <v>143</v>
      </c>
      <c r="E295">
        <v>1</v>
      </c>
      <c r="F295" t="s">
        <v>867</v>
      </c>
      <c r="G295" t="s">
        <v>431</v>
      </c>
      <c r="H295">
        <v>1278.94</v>
      </c>
      <c r="I295">
        <v>1278.94</v>
      </c>
      <c r="J295">
        <v>46925</v>
      </c>
      <c r="K295" t="s">
        <v>457</v>
      </c>
      <c r="L295">
        <v>3718</v>
      </c>
      <c r="M295" t="s">
        <v>154</v>
      </c>
      <c r="N295" t="s">
        <v>45</v>
      </c>
      <c r="O295" t="s">
        <v>54</v>
      </c>
      <c r="P295">
        <v>25062</v>
      </c>
      <c r="Q295" t="s">
        <v>807</v>
      </c>
      <c r="R295" t="s">
        <v>808</v>
      </c>
      <c r="S295" t="s">
        <v>809</v>
      </c>
      <c r="V295">
        <v>2017</v>
      </c>
      <c r="W295">
        <v>1603</v>
      </c>
      <c r="Z295">
        <v>15606</v>
      </c>
      <c r="AA295" t="s">
        <v>213</v>
      </c>
      <c r="AB295">
        <v>1048.31</v>
      </c>
      <c r="AC295">
        <v>230.63</v>
      </c>
      <c r="AF295">
        <v>12885</v>
      </c>
      <c r="AG295" t="s">
        <v>213</v>
      </c>
      <c r="AH295" t="s">
        <v>213</v>
      </c>
      <c r="AI295">
        <v>3038.94</v>
      </c>
      <c r="AJ295" t="s">
        <v>213</v>
      </c>
      <c r="AL295">
        <v>1048.31</v>
      </c>
      <c r="AM295" t="s">
        <v>51</v>
      </c>
      <c r="AN295">
        <f t="shared" si="8"/>
        <v>31</v>
      </c>
      <c r="AO295" s="5">
        <f t="shared" si="9"/>
        <v>32497.609999999997</v>
      </c>
    </row>
    <row r="296" spans="1:41" ht="12.75">
      <c r="A296">
        <v>1030299999</v>
      </c>
      <c r="B296" t="s">
        <v>263</v>
      </c>
      <c r="E296">
        <v>1</v>
      </c>
      <c r="F296" t="s">
        <v>868</v>
      </c>
      <c r="G296" t="s">
        <v>869</v>
      </c>
      <c r="H296">
        <v>8418</v>
      </c>
      <c r="I296">
        <v>8418</v>
      </c>
      <c r="J296">
        <v>29451</v>
      </c>
      <c r="K296" t="s">
        <v>869</v>
      </c>
      <c r="L296">
        <v>2820</v>
      </c>
      <c r="M296" t="s">
        <v>292</v>
      </c>
      <c r="N296" t="s">
        <v>45</v>
      </c>
      <c r="O296" t="s">
        <v>870</v>
      </c>
      <c r="P296">
        <v>9215</v>
      </c>
      <c r="Q296" t="s">
        <v>871</v>
      </c>
      <c r="R296" t="s">
        <v>872</v>
      </c>
      <c r="S296" t="s">
        <v>872</v>
      </c>
      <c r="T296" t="s">
        <v>873</v>
      </c>
      <c r="V296">
        <v>2017</v>
      </c>
      <c r="W296">
        <v>1855</v>
      </c>
      <c r="Z296">
        <v>13188</v>
      </c>
      <c r="AA296" t="s">
        <v>133</v>
      </c>
      <c r="AB296">
        <v>315.57</v>
      </c>
      <c r="AC296">
        <v>69.43</v>
      </c>
      <c r="AF296">
        <v>10882</v>
      </c>
      <c r="AG296" t="s">
        <v>133</v>
      </c>
      <c r="AH296" t="s">
        <v>133</v>
      </c>
      <c r="AI296">
        <v>385</v>
      </c>
      <c r="AJ296" t="s">
        <v>133</v>
      </c>
      <c r="AL296">
        <v>6900</v>
      </c>
      <c r="AM296" t="s">
        <v>51</v>
      </c>
      <c r="AN296">
        <f t="shared" si="8"/>
        <v>59</v>
      </c>
      <c r="AO296" s="5">
        <f t="shared" si="9"/>
        <v>407100</v>
      </c>
    </row>
    <row r="297" spans="1:41" ht="12.75">
      <c r="A297">
        <v>1030299999</v>
      </c>
      <c r="B297" t="s">
        <v>263</v>
      </c>
      <c r="E297">
        <v>1</v>
      </c>
      <c r="F297" t="s">
        <v>868</v>
      </c>
      <c r="G297" t="s">
        <v>869</v>
      </c>
      <c r="H297">
        <v>8418</v>
      </c>
      <c r="I297">
        <v>8418</v>
      </c>
      <c r="J297">
        <v>29451</v>
      </c>
      <c r="K297" t="s">
        <v>869</v>
      </c>
      <c r="L297">
        <v>2820</v>
      </c>
      <c r="M297" t="s">
        <v>292</v>
      </c>
      <c r="N297" t="s">
        <v>45</v>
      </c>
      <c r="O297" t="s">
        <v>870</v>
      </c>
      <c r="P297">
        <v>9215</v>
      </c>
      <c r="Q297" t="s">
        <v>871</v>
      </c>
      <c r="R297" t="s">
        <v>872</v>
      </c>
      <c r="S297" t="s">
        <v>872</v>
      </c>
      <c r="T297" t="s">
        <v>873</v>
      </c>
      <c r="V297">
        <v>2017</v>
      </c>
      <c r="W297">
        <v>327</v>
      </c>
      <c r="Z297">
        <v>13189</v>
      </c>
      <c r="AA297" t="s">
        <v>133</v>
      </c>
      <c r="AB297">
        <v>6584.43</v>
      </c>
      <c r="AC297">
        <v>1448.57</v>
      </c>
      <c r="AF297">
        <v>10881</v>
      </c>
      <c r="AG297" t="s">
        <v>133</v>
      </c>
      <c r="AH297" t="s">
        <v>133</v>
      </c>
      <c r="AI297">
        <v>8033</v>
      </c>
      <c r="AJ297" t="s">
        <v>133</v>
      </c>
      <c r="AL297">
        <v>0</v>
      </c>
      <c r="AM297" t="s">
        <v>51</v>
      </c>
      <c r="AN297">
        <f t="shared" si="8"/>
        <v>59</v>
      </c>
      <c r="AO297" s="5">
        <f t="shared" si="9"/>
        <v>0</v>
      </c>
    </row>
    <row r="298" spans="1:41" ht="12.75">
      <c r="A298">
        <v>2020305001</v>
      </c>
      <c r="B298" t="s">
        <v>173</v>
      </c>
      <c r="E298">
        <v>1</v>
      </c>
      <c r="F298" t="s">
        <v>874</v>
      </c>
      <c r="G298" t="s">
        <v>166</v>
      </c>
      <c r="H298">
        <v>1843.32</v>
      </c>
      <c r="I298">
        <v>1843.32</v>
      </c>
      <c r="L298">
        <v>3877</v>
      </c>
      <c r="M298" t="s">
        <v>266</v>
      </c>
      <c r="N298" t="s">
        <v>45</v>
      </c>
      <c r="O298" t="s">
        <v>46</v>
      </c>
      <c r="P298">
        <v>31692</v>
      </c>
      <c r="Q298" t="s">
        <v>875</v>
      </c>
      <c r="R298" t="s">
        <v>876</v>
      </c>
      <c r="T298" t="s">
        <v>877</v>
      </c>
      <c r="V298">
        <v>2017</v>
      </c>
      <c r="W298">
        <v>1577</v>
      </c>
      <c r="Z298">
        <v>12904</v>
      </c>
      <c r="AA298" t="s">
        <v>266</v>
      </c>
      <c r="AB298">
        <v>1843.32</v>
      </c>
      <c r="AF298">
        <v>10633</v>
      </c>
      <c r="AG298" t="s">
        <v>266</v>
      </c>
      <c r="AH298" t="s">
        <v>83</v>
      </c>
      <c r="AI298">
        <v>1843.32</v>
      </c>
      <c r="AJ298" t="s">
        <v>83</v>
      </c>
      <c r="AL298">
        <v>1843.32</v>
      </c>
      <c r="AN298">
        <f t="shared" si="8"/>
        <v>-83</v>
      </c>
      <c r="AO298" s="5">
        <f t="shared" si="9"/>
        <v>-152995.56</v>
      </c>
    </row>
    <row r="299" spans="1:41" ht="12.75">
      <c r="A299">
        <v>1030102999</v>
      </c>
      <c r="B299" t="s">
        <v>206</v>
      </c>
      <c r="E299">
        <v>1</v>
      </c>
      <c r="F299" t="s">
        <v>874</v>
      </c>
      <c r="G299" t="s">
        <v>878</v>
      </c>
      <c r="H299">
        <v>900</v>
      </c>
      <c r="I299">
        <v>900</v>
      </c>
      <c r="J299">
        <v>40492</v>
      </c>
      <c r="K299" t="s">
        <v>878</v>
      </c>
      <c r="L299">
        <v>3431</v>
      </c>
      <c r="M299" t="s">
        <v>307</v>
      </c>
      <c r="N299" t="s">
        <v>45</v>
      </c>
      <c r="O299" t="s">
        <v>465</v>
      </c>
      <c r="P299">
        <v>31457</v>
      </c>
      <c r="Q299" t="s">
        <v>879</v>
      </c>
      <c r="R299" t="s">
        <v>880</v>
      </c>
      <c r="S299" t="s">
        <v>880</v>
      </c>
      <c r="T299" t="s">
        <v>881</v>
      </c>
      <c r="V299">
        <v>2017</v>
      </c>
      <c r="W299">
        <v>1450</v>
      </c>
      <c r="Z299">
        <v>12782</v>
      </c>
      <c r="AA299" t="s">
        <v>155</v>
      </c>
      <c r="AB299">
        <v>900</v>
      </c>
      <c r="AF299">
        <v>10536</v>
      </c>
      <c r="AG299" t="s">
        <v>155</v>
      </c>
      <c r="AH299" t="s">
        <v>266</v>
      </c>
      <c r="AI299">
        <v>900</v>
      </c>
      <c r="AJ299" t="s">
        <v>266</v>
      </c>
      <c r="AL299">
        <v>900</v>
      </c>
      <c r="AN299">
        <f t="shared" si="8"/>
        <v>19</v>
      </c>
      <c r="AO299" s="5">
        <f t="shared" si="9"/>
        <v>17100</v>
      </c>
    </row>
    <row r="300" spans="1:41" ht="12.75">
      <c r="A300">
        <v>1030213999</v>
      </c>
      <c r="B300" t="s">
        <v>515</v>
      </c>
      <c r="E300">
        <v>1</v>
      </c>
      <c r="F300" t="s">
        <v>874</v>
      </c>
      <c r="G300" t="s">
        <v>742</v>
      </c>
      <c r="H300">
        <v>74835.24</v>
      </c>
      <c r="I300">
        <v>74835.24</v>
      </c>
      <c r="K300" t="s">
        <v>882</v>
      </c>
      <c r="L300">
        <v>514</v>
      </c>
      <c r="M300" t="s">
        <v>664</v>
      </c>
      <c r="N300" t="s">
        <v>45</v>
      </c>
      <c r="O300" t="s">
        <v>328</v>
      </c>
      <c r="P300">
        <v>19524</v>
      </c>
      <c r="Q300" t="s">
        <v>883</v>
      </c>
      <c r="R300" t="s">
        <v>884</v>
      </c>
      <c r="S300" t="s">
        <v>884</v>
      </c>
      <c r="V300">
        <v>2017</v>
      </c>
      <c r="W300">
        <v>46</v>
      </c>
      <c r="Z300">
        <v>12902</v>
      </c>
      <c r="AA300" t="s">
        <v>266</v>
      </c>
      <c r="AB300">
        <v>32545.39</v>
      </c>
      <c r="AC300">
        <v>7159.99</v>
      </c>
      <c r="AF300">
        <v>10631</v>
      </c>
      <c r="AG300" t="s">
        <v>266</v>
      </c>
      <c r="AH300" t="s">
        <v>266</v>
      </c>
      <c r="AI300">
        <v>39705.38</v>
      </c>
      <c r="AJ300" t="s">
        <v>266</v>
      </c>
      <c r="AL300">
        <v>61340.36</v>
      </c>
      <c r="AM300" t="s">
        <v>51</v>
      </c>
      <c r="AN300">
        <f t="shared" si="8"/>
        <v>218</v>
      </c>
      <c r="AO300" s="5">
        <f t="shared" si="9"/>
        <v>13372198.48</v>
      </c>
    </row>
    <row r="301" spans="1:41" ht="12.75">
      <c r="A301">
        <v>2020109010</v>
      </c>
      <c r="B301" t="s">
        <v>885</v>
      </c>
      <c r="E301">
        <v>1</v>
      </c>
      <c r="F301" t="s">
        <v>886</v>
      </c>
      <c r="G301" t="s">
        <v>486</v>
      </c>
      <c r="H301">
        <v>1464</v>
      </c>
      <c r="I301">
        <v>1464</v>
      </c>
      <c r="J301">
        <v>52401</v>
      </c>
      <c r="K301" t="s">
        <v>42</v>
      </c>
      <c r="L301">
        <v>4193</v>
      </c>
      <c r="M301" t="s">
        <v>149</v>
      </c>
      <c r="N301" t="s">
        <v>45</v>
      </c>
      <c r="O301" t="s">
        <v>458</v>
      </c>
      <c r="P301">
        <v>31703</v>
      </c>
      <c r="Q301" t="s">
        <v>887</v>
      </c>
      <c r="R301" t="s">
        <v>888</v>
      </c>
      <c r="S301" t="s">
        <v>889</v>
      </c>
      <c r="T301" t="s">
        <v>890</v>
      </c>
      <c r="V301">
        <v>2017</v>
      </c>
      <c r="W301">
        <v>1845</v>
      </c>
      <c r="Z301">
        <v>15406</v>
      </c>
      <c r="AA301" t="s">
        <v>195</v>
      </c>
      <c r="AB301">
        <v>1200</v>
      </c>
      <c r="AC301">
        <v>264</v>
      </c>
      <c r="AF301">
        <v>12769</v>
      </c>
      <c r="AG301" t="s">
        <v>195</v>
      </c>
      <c r="AH301" t="s">
        <v>195</v>
      </c>
      <c r="AI301">
        <v>1464</v>
      </c>
      <c r="AJ301" t="s">
        <v>195</v>
      </c>
      <c r="AL301">
        <v>1200</v>
      </c>
      <c r="AM301" t="s">
        <v>51</v>
      </c>
      <c r="AN301">
        <f t="shared" si="8"/>
        <v>2</v>
      </c>
      <c r="AO301" s="5">
        <f t="shared" si="9"/>
        <v>2400</v>
      </c>
    </row>
    <row r="302" spans="1:41" ht="12.75">
      <c r="A302">
        <v>2020109999</v>
      </c>
      <c r="B302" t="s">
        <v>156</v>
      </c>
      <c r="E302">
        <v>1</v>
      </c>
      <c r="F302" t="s">
        <v>891</v>
      </c>
      <c r="G302" t="s">
        <v>892</v>
      </c>
      <c r="H302">
        <v>15110.43</v>
      </c>
      <c r="I302">
        <v>15110.43</v>
      </c>
      <c r="J302">
        <v>28247</v>
      </c>
      <c r="K302" t="s">
        <v>893</v>
      </c>
      <c r="L302">
        <v>2236</v>
      </c>
      <c r="M302" t="s">
        <v>401</v>
      </c>
      <c r="N302" t="s">
        <v>45</v>
      </c>
      <c r="O302" t="s">
        <v>894</v>
      </c>
      <c r="P302">
        <v>18273</v>
      </c>
      <c r="Q302" t="s">
        <v>895</v>
      </c>
      <c r="R302" t="s">
        <v>896</v>
      </c>
      <c r="S302" t="s">
        <v>897</v>
      </c>
      <c r="V302">
        <v>2017</v>
      </c>
      <c r="W302">
        <v>892</v>
      </c>
      <c r="Z302">
        <v>16911</v>
      </c>
      <c r="AA302" t="s">
        <v>239</v>
      </c>
      <c r="AB302">
        <v>9035.28</v>
      </c>
      <c r="AF302">
        <v>14085</v>
      </c>
      <c r="AG302" t="s">
        <v>239</v>
      </c>
      <c r="AH302" t="s">
        <v>239</v>
      </c>
      <c r="AI302">
        <v>9035.28</v>
      </c>
      <c r="AJ302" t="s">
        <v>239</v>
      </c>
      <c r="AL302">
        <v>9035.28</v>
      </c>
      <c r="AN302">
        <f t="shared" si="8"/>
        <v>157</v>
      </c>
      <c r="AO302" s="5">
        <f t="shared" si="9"/>
        <v>1418538.9600000002</v>
      </c>
    </row>
    <row r="303" spans="1:41" ht="12.75">
      <c r="A303">
        <v>2020109999</v>
      </c>
      <c r="B303" t="s">
        <v>156</v>
      </c>
      <c r="E303">
        <v>1</v>
      </c>
      <c r="F303" t="s">
        <v>891</v>
      </c>
      <c r="G303" t="s">
        <v>67</v>
      </c>
      <c r="H303">
        <v>5459.65</v>
      </c>
      <c r="I303">
        <v>5459.65</v>
      </c>
      <c r="J303">
        <v>44893</v>
      </c>
      <c r="K303" t="s">
        <v>67</v>
      </c>
      <c r="L303">
        <v>3635</v>
      </c>
      <c r="M303" t="s">
        <v>123</v>
      </c>
      <c r="N303" t="s">
        <v>45</v>
      </c>
      <c r="O303" t="s">
        <v>365</v>
      </c>
      <c r="P303">
        <v>31654</v>
      </c>
      <c r="Q303" t="s">
        <v>898</v>
      </c>
      <c r="R303" t="s">
        <v>899</v>
      </c>
      <c r="S303" t="s">
        <v>900</v>
      </c>
      <c r="T303" t="s">
        <v>901</v>
      </c>
      <c r="U303" t="s">
        <v>194</v>
      </c>
      <c r="V303">
        <v>2017</v>
      </c>
      <c r="W303">
        <v>1267</v>
      </c>
      <c r="X303">
        <v>2017</v>
      </c>
      <c r="Y303">
        <v>155</v>
      </c>
      <c r="Z303">
        <v>15895</v>
      </c>
      <c r="AA303" t="s">
        <v>201</v>
      </c>
      <c r="AB303">
        <v>4475.12</v>
      </c>
      <c r="AC303">
        <v>984.53</v>
      </c>
      <c r="AF303">
        <v>13112</v>
      </c>
      <c r="AG303" t="s">
        <v>201</v>
      </c>
      <c r="AH303" t="s">
        <v>201</v>
      </c>
      <c r="AI303">
        <v>5459.65</v>
      </c>
      <c r="AJ303" t="s">
        <v>201</v>
      </c>
      <c r="AL303">
        <v>4475.12</v>
      </c>
      <c r="AM303" t="s">
        <v>51</v>
      </c>
      <c r="AN303">
        <f t="shared" si="8"/>
        <v>48</v>
      </c>
      <c r="AO303" s="5">
        <f t="shared" si="9"/>
        <v>214805.76</v>
      </c>
    </row>
    <row r="304" spans="1:41" ht="12.75">
      <c r="A304">
        <v>1030213003</v>
      </c>
      <c r="B304" t="s">
        <v>902</v>
      </c>
      <c r="E304">
        <v>1</v>
      </c>
      <c r="F304" t="s">
        <v>903</v>
      </c>
      <c r="G304" t="s">
        <v>136</v>
      </c>
      <c r="H304">
        <v>219.6</v>
      </c>
      <c r="I304">
        <v>219.6</v>
      </c>
      <c r="J304">
        <v>54141</v>
      </c>
      <c r="K304" t="s">
        <v>84</v>
      </c>
      <c r="L304">
        <v>4603</v>
      </c>
      <c r="M304" t="s">
        <v>229</v>
      </c>
      <c r="N304" t="s">
        <v>45</v>
      </c>
      <c r="O304" t="s">
        <v>299</v>
      </c>
      <c r="P304">
        <v>14750</v>
      </c>
      <c r="Q304" t="s">
        <v>904</v>
      </c>
      <c r="R304" t="s">
        <v>905</v>
      </c>
      <c r="S304" t="s">
        <v>906</v>
      </c>
      <c r="T304" t="s">
        <v>907</v>
      </c>
      <c r="V304">
        <v>2017</v>
      </c>
      <c r="W304">
        <v>1600</v>
      </c>
      <c r="Z304">
        <v>15162</v>
      </c>
      <c r="AA304" t="s">
        <v>235</v>
      </c>
      <c r="AB304">
        <v>180</v>
      </c>
      <c r="AC304">
        <v>39.6</v>
      </c>
      <c r="AF304">
        <v>12567</v>
      </c>
      <c r="AG304" t="s">
        <v>235</v>
      </c>
      <c r="AH304" t="s">
        <v>235</v>
      </c>
      <c r="AI304">
        <v>219.6</v>
      </c>
      <c r="AJ304" t="s">
        <v>235</v>
      </c>
      <c r="AL304">
        <v>180</v>
      </c>
      <c r="AM304" t="s">
        <v>51</v>
      </c>
      <c r="AN304">
        <f t="shared" si="8"/>
        <v>-15</v>
      </c>
      <c r="AO304" s="5">
        <f t="shared" si="9"/>
        <v>-2700</v>
      </c>
    </row>
    <row r="305" spans="1:41" ht="12.75">
      <c r="A305">
        <v>1030213999</v>
      </c>
      <c r="B305" t="s">
        <v>515</v>
      </c>
      <c r="E305">
        <v>1</v>
      </c>
      <c r="F305" t="s">
        <v>903</v>
      </c>
      <c r="G305" t="s">
        <v>705</v>
      </c>
      <c r="H305">
        <v>74835.24</v>
      </c>
      <c r="I305">
        <v>74835.24</v>
      </c>
      <c r="K305" t="s">
        <v>908</v>
      </c>
      <c r="L305">
        <v>647</v>
      </c>
      <c r="M305" t="s">
        <v>706</v>
      </c>
      <c r="N305" t="s">
        <v>45</v>
      </c>
      <c r="O305" t="s">
        <v>909</v>
      </c>
      <c r="P305">
        <v>19524</v>
      </c>
      <c r="Q305" t="s">
        <v>883</v>
      </c>
      <c r="R305" t="s">
        <v>884</v>
      </c>
      <c r="S305" t="s">
        <v>884</v>
      </c>
      <c r="V305">
        <v>2017</v>
      </c>
      <c r="W305">
        <v>46</v>
      </c>
      <c r="Z305">
        <v>12929</v>
      </c>
      <c r="AA305" t="s">
        <v>83</v>
      </c>
      <c r="AB305">
        <v>32545.39</v>
      </c>
      <c r="AC305">
        <v>7159.99</v>
      </c>
      <c r="AF305">
        <v>10657</v>
      </c>
      <c r="AG305" t="s">
        <v>83</v>
      </c>
      <c r="AH305" t="s">
        <v>83</v>
      </c>
      <c r="AI305">
        <v>39705.38</v>
      </c>
      <c r="AJ305" t="s">
        <v>83</v>
      </c>
      <c r="AL305">
        <v>61340.36</v>
      </c>
      <c r="AM305" t="s">
        <v>51</v>
      </c>
      <c r="AN305">
        <f t="shared" si="8"/>
        <v>193</v>
      </c>
      <c r="AO305" s="5">
        <f t="shared" si="9"/>
        <v>11838689.48</v>
      </c>
    </row>
    <row r="306" spans="1:41" ht="12.75">
      <c r="A306">
        <v>2020109999</v>
      </c>
      <c r="B306" t="s">
        <v>156</v>
      </c>
      <c r="E306">
        <v>1</v>
      </c>
      <c r="F306" t="s">
        <v>910</v>
      </c>
      <c r="G306" t="s">
        <v>96</v>
      </c>
      <c r="H306">
        <v>4864.05</v>
      </c>
      <c r="I306">
        <v>4864.05</v>
      </c>
      <c r="J306">
        <v>51360</v>
      </c>
      <c r="K306" t="s">
        <v>552</v>
      </c>
      <c r="L306">
        <v>4139</v>
      </c>
      <c r="M306" t="s">
        <v>145</v>
      </c>
      <c r="N306" t="s">
        <v>45</v>
      </c>
      <c r="O306" t="s">
        <v>365</v>
      </c>
      <c r="P306">
        <v>31721</v>
      </c>
      <c r="Q306" t="s">
        <v>911</v>
      </c>
      <c r="S306" t="s">
        <v>912</v>
      </c>
      <c r="T306" t="s">
        <v>193</v>
      </c>
      <c r="U306" t="s">
        <v>194</v>
      </c>
      <c r="V306">
        <v>2017</v>
      </c>
      <c r="W306">
        <v>1267</v>
      </c>
      <c r="X306">
        <v>2017</v>
      </c>
      <c r="Y306">
        <v>155</v>
      </c>
      <c r="Z306">
        <v>15601</v>
      </c>
      <c r="AA306" t="s">
        <v>213</v>
      </c>
      <c r="AB306">
        <v>3986.92</v>
      </c>
      <c r="AC306">
        <v>877.13</v>
      </c>
      <c r="AF306">
        <v>12883</v>
      </c>
      <c r="AG306" t="s">
        <v>213</v>
      </c>
      <c r="AH306" t="s">
        <v>87</v>
      </c>
      <c r="AI306">
        <v>4864.05</v>
      </c>
      <c r="AJ306" t="s">
        <v>87</v>
      </c>
      <c r="AL306">
        <v>3986.92</v>
      </c>
      <c r="AM306" t="s">
        <v>51</v>
      </c>
      <c r="AN306">
        <f t="shared" si="8"/>
        <v>44</v>
      </c>
      <c r="AO306" s="5">
        <f t="shared" si="9"/>
        <v>175424.48</v>
      </c>
    </row>
    <row r="307" spans="1:41" ht="12.75">
      <c r="A307">
        <v>1030215008</v>
      </c>
      <c r="B307" t="s">
        <v>93</v>
      </c>
      <c r="E307">
        <v>1</v>
      </c>
      <c r="F307" t="s">
        <v>913</v>
      </c>
      <c r="G307" t="s">
        <v>368</v>
      </c>
      <c r="H307">
        <v>4350</v>
      </c>
      <c r="I307">
        <v>4350</v>
      </c>
      <c r="J307">
        <v>37420</v>
      </c>
      <c r="K307" t="s">
        <v>291</v>
      </c>
      <c r="L307">
        <v>2910</v>
      </c>
      <c r="M307" t="s">
        <v>115</v>
      </c>
      <c r="N307" t="s">
        <v>45</v>
      </c>
      <c r="O307" t="s">
        <v>207</v>
      </c>
      <c r="P307">
        <v>4676</v>
      </c>
      <c r="Q307" t="s">
        <v>914</v>
      </c>
      <c r="R307" t="s">
        <v>915</v>
      </c>
      <c r="S307" t="s">
        <v>916</v>
      </c>
      <c r="T307" t="s">
        <v>917</v>
      </c>
      <c r="V307">
        <v>2017</v>
      </c>
      <c r="W307">
        <v>359</v>
      </c>
      <c r="Z307">
        <v>13151</v>
      </c>
      <c r="AA307" t="s">
        <v>190</v>
      </c>
      <c r="AB307">
        <v>4350</v>
      </c>
      <c r="AF307">
        <v>10847</v>
      </c>
      <c r="AG307" t="s">
        <v>190</v>
      </c>
      <c r="AH307" t="s">
        <v>190</v>
      </c>
      <c r="AI307">
        <v>4350</v>
      </c>
      <c r="AJ307" t="s">
        <v>190</v>
      </c>
      <c r="AL307">
        <v>4350</v>
      </c>
      <c r="AN307">
        <f t="shared" si="8"/>
        <v>43</v>
      </c>
      <c r="AO307" s="5">
        <f t="shared" si="9"/>
        <v>187050</v>
      </c>
    </row>
    <row r="308" spans="1:41" ht="12.75">
      <c r="A308">
        <v>1030209006</v>
      </c>
      <c r="B308" t="s">
        <v>918</v>
      </c>
      <c r="E308">
        <v>1</v>
      </c>
      <c r="F308" t="s">
        <v>919</v>
      </c>
      <c r="G308" t="s">
        <v>920</v>
      </c>
      <c r="H308">
        <v>597.8</v>
      </c>
      <c r="I308">
        <v>597.8</v>
      </c>
      <c r="J308">
        <v>30935</v>
      </c>
      <c r="K308" t="s">
        <v>920</v>
      </c>
      <c r="L308">
        <v>3954</v>
      </c>
      <c r="M308" t="s">
        <v>158</v>
      </c>
      <c r="N308" t="s">
        <v>45</v>
      </c>
      <c r="O308" t="s">
        <v>369</v>
      </c>
      <c r="P308">
        <v>25774</v>
      </c>
      <c r="Q308" t="s">
        <v>921</v>
      </c>
      <c r="R308" t="s">
        <v>922</v>
      </c>
      <c r="S308" t="s">
        <v>923</v>
      </c>
      <c r="T308" t="s">
        <v>924</v>
      </c>
      <c r="V308">
        <v>2016</v>
      </c>
      <c r="W308">
        <v>2149</v>
      </c>
      <c r="Z308">
        <v>13413</v>
      </c>
      <c r="AA308" t="s">
        <v>365</v>
      </c>
      <c r="AB308">
        <v>490</v>
      </c>
      <c r="AC308">
        <v>107.8</v>
      </c>
      <c r="AF308">
        <v>11067</v>
      </c>
      <c r="AG308" t="s">
        <v>365</v>
      </c>
      <c r="AH308" t="s">
        <v>126</v>
      </c>
      <c r="AI308">
        <v>597.8</v>
      </c>
      <c r="AJ308" t="s">
        <v>126</v>
      </c>
      <c r="AL308">
        <v>490</v>
      </c>
      <c r="AM308" t="s">
        <v>51</v>
      </c>
      <c r="AN308">
        <f t="shared" si="8"/>
        <v>86</v>
      </c>
      <c r="AO308" s="5">
        <f t="shared" si="9"/>
        <v>42140</v>
      </c>
    </row>
    <row r="309" spans="1:41" ht="12.75">
      <c r="A309">
        <v>1030215009</v>
      </c>
      <c r="B309" t="s">
        <v>143</v>
      </c>
      <c r="E309">
        <v>1</v>
      </c>
      <c r="F309" t="s">
        <v>925</v>
      </c>
      <c r="G309" t="s">
        <v>431</v>
      </c>
      <c r="H309">
        <v>741.06</v>
      </c>
      <c r="I309">
        <v>741.06</v>
      </c>
      <c r="J309">
        <v>46923</v>
      </c>
      <c r="K309" t="s">
        <v>457</v>
      </c>
      <c r="L309">
        <v>3717</v>
      </c>
      <c r="M309" t="s">
        <v>154</v>
      </c>
      <c r="N309" t="s">
        <v>45</v>
      </c>
      <c r="O309" t="s">
        <v>54</v>
      </c>
      <c r="P309">
        <v>25062</v>
      </c>
      <c r="Q309" t="s">
        <v>807</v>
      </c>
      <c r="R309" t="s">
        <v>808</v>
      </c>
      <c r="S309" t="s">
        <v>809</v>
      </c>
      <c r="V309">
        <v>2017</v>
      </c>
      <c r="W309">
        <v>1603</v>
      </c>
      <c r="Z309">
        <v>14844</v>
      </c>
      <c r="AA309" t="s">
        <v>150</v>
      </c>
      <c r="AB309">
        <v>712.56</v>
      </c>
      <c r="AC309">
        <v>28.5</v>
      </c>
      <c r="AF309">
        <v>12305</v>
      </c>
      <c r="AG309" t="s">
        <v>150</v>
      </c>
      <c r="AH309" t="s">
        <v>150</v>
      </c>
      <c r="AI309">
        <v>1241.06</v>
      </c>
      <c r="AJ309" t="s">
        <v>150</v>
      </c>
      <c r="AL309">
        <v>712.56</v>
      </c>
      <c r="AM309" t="s">
        <v>51</v>
      </c>
      <c r="AN309">
        <f t="shared" si="8"/>
        <v>16</v>
      </c>
      <c r="AO309" s="5">
        <f t="shared" si="9"/>
        <v>11400.96</v>
      </c>
    </row>
    <row r="310" spans="1:41" ht="12.75">
      <c r="A310">
        <v>1030215009</v>
      </c>
      <c r="B310" t="s">
        <v>143</v>
      </c>
      <c r="E310">
        <v>1</v>
      </c>
      <c r="F310" t="s">
        <v>926</v>
      </c>
      <c r="G310" t="s">
        <v>322</v>
      </c>
      <c r="H310">
        <v>199.96</v>
      </c>
      <c r="I310">
        <v>199.96</v>
      </c>
      <c r="J310">
        <v>42386</v>
      </c>
      <c r="K310" t="s">
        <v>322</v>
      </c>
      <c r="L310">
        <v>3375</v>
      </c>
      <c r="M310" t="s">
        <v>166</v>
      </c>
      <c r="N310" t="s">
        <v>45</v>
      </c>
      <c r="O310" t="s">
        <v>324</v>
      </c>
      <c r="P310">
        <v>31424</v>
      </c>
      <c r="Q310" t="s">
        <v>927</v>
      </c>
      <c r="R310" t="s">
        <v>928</v>
      </c>
      <c r="S310" t="s">
        <v>929</v>
      </c>
      <c r="V310">
        <v>2017</v>
      </c>
      <c r="W310">
        <v>1603</v>
      </c>
      <c r="Z310">
        <v>14836</v>
      </c>
      <c r="AA310" t="s">
        <v>150</v>
      </c>
      <c r="AB310">
        <v>163.9</v>
      </c>
      <c r="AC310">
        <v>36.06</v>
      </c>
      <c r="AF310">
        <v>12303</v>
      </c>
      <c r="AG310" t="s">
        <v>150</v>
      </c>
      <c r="AH310" t="s">
        <v>150</v>
      </c>
      <c r="AI310">
        <v>1247.64</v>
      </c>
      <c r="AJ310" t="s">
        <v>150</v>
      </c>
      <c r="AL310">
        <v>163.9</v>
      </c>
      <c r="AM310" t="s">
        <v>51</v>
      </c>
      <c r="AN310">
        <f t="shared" si="8"/>
        <v>45</v>
      </c>
      <c r="AO310" s="5">
        <f t="shared" si="9"/>
        <v>7375.5</v>
      </c>
    </row>
    <row r="311" spans="1:41" ht="12.75">
      <c r="A311">
        <v>2020109003</v>
      </c>
      <c r="B311" t="s">
        <v>101</v>
      </c>
      <c r="E311">
        <v>1</v>
      </c>
      <c r="F311" t="s">
        <v>926</v>
      </c>
      <c r="G311" t="s">
        <v>83</v>
      </c>
      <c r="H311">
        <v>46592.48</v>
      </c>
      <c r="I311">
        <v>46592.48</v>
      </c>
      <c r="J311">
        <v>48566</v>
      </c>
      <c r="K311" t="s">
        <v>83</v>
      </c>
      <c r="L311">
        <v>3983</v>
      </c>
      <c r="M311" t="s">
        <v>190</v>
      </c>
      <c r="N311" t="s">
        <v>45</v>
      </c>
      <c r="O311" t="s">
        <v>84</v>
      </c>
      <c r="P311">
        <v>25587</v>
      </c>
      <c r="Q311" t="s">
        <v>930</v>
      </c>
      <c r="R311" t="s">
        <v>931</v>
      </c>
      <c r="S311" t="s">
        <v>931</v>
      </c>
      <c r="T311" t="s">
        <v>932</v>
      </c>
      <c r="V311">
        <v>2017</v>
      </c>
      <c r="W311">
        <v>902</v>
      </c>
      <c r="Z311">
        <v>16923</v>
      </c>
      <c r="AA311" t="s">
        <v>120</v>
      </c>
      <c r="AB311">
        <v>24755.87</v>
      </c>
      <c r="AC311">
        <v>2475.59</v>
      </c>
      <c r="AF311">
        <v>14099</v>
      </c>
      <c r="AG311" t="s">
        <v>120</v>
      </c>
      <c r="AH311" t="s">
        <v>120</v>
      </c>
      <c r="AI311">
        <v>27231.46</v>
      </c>
      <c r="AJ311" t="s">
        <v>120</v>
      </c>
      <c r="AL311">
        <v>42356.8</v>
      </c>
      <c r="AM311" t="s">
        <v>51</v>
      </c>
      <c r="AN311">
        <f t="shared" si="8"/>
        <v>36</v>
      </c>
      <c r="AO311" s="5">
        <f t="shared" si="9"/>
        <v>1524844.8</v>
      </c>
    </row>
    <row r="312" spans="1:41" ht="12.75">
      <c r="A312">
        <v>2020109003</v>
      </c>
      <c r="B312" t="s">
        <v>101</v>
      </c>
      <c r="E312">
        <v>1</v>
      </c>
      <c r="F312" t="s">
        <v>926</v>
      </c>
      <c r="G312" t="s">
        <v>83</v>
      </c>
      <c r="H312">
        <v>46592.48</v>
      </c>
      <c r="I312">
        <v>46592.48</v>
      </c>
      <c r="J312">
        <v>48566</v>
      </c>
      <c r="K312" t="s">
        <v>83</v>
      </c>
      <c r="L312">
        <v>3983</v>
      </c>
      <c r="M312" t="s">
        <v>190</v>
      </c>
      <c r="N312" t="s">
        <v>45</v>
      </c>
      <c r="O312" t="s">
        <v>84</v>
      </c>
      <c r="P312">
        <v>25587</v>
      </c>
      <c r="Q312" t="s">
        <v>930</v>
      </c>
      <c r="R312" t="s">
        <v>931</v>
      </c>
      <c r="S312" t="s">
        <v>931</v>
      </c>
      <c r="T312" t="s">
        <v>932</v>
      </c>
      <c r="V312">
        <v>2017</v>
      </c>
      <c r="W312">
        <v>1137</v>
      </c>
      <c r="Z312">
        <v>16924</v>
      </c>
      <c r="AA312" t="s">
        <v>120</v>
      </c>
      <c r="AB312">
        <v>17600.93</v>
      </c>
      <c r="AC312">
        <v>1760.09</v>
      </c>
      <c r="AF312">
        <v>14100</v>
      </c>
      <c r="AG312" t="s">
        <v>120</v>
      </c>
      <c r="AH312" t="s">
        <v>120</v>
      </c>
      <c r="AI312">
        <v>19361.02</v>
      </c>
      <c r="AJ312" t="s">
        <v>120</v>
      </c>
      <c r="AL312">
        <v>0</v>
      </c>
      <c r="AM312" t="s">
        <v>51</v>
      </c>
      <c r="AN312">
        <f t="shared" si="8"/>
        <v>36</v>
      </c>
      <c r="AO312" s="5">
        <f t="shared" si="9"/>
        <v>0</v>
      </c>
    </row>
    <row r="313" spans="1:41" ht="12.75">
      <c r="A313">
        <v>1030299999</v>
      </c>
      <c r="B313" t="s">
        <v>263</v>
      </c>
      <c r="E313">
        <v>1</v>
      </c>
      <c r="F313" t="s">
        <v>926</v>
      </c>
      <c r="G313" t="s">
        <v>831</v>
      </c>
      <c r="H313">
        <v>21.97</v>
      </c>
      <c r="I313">
        <v>21.97</v>
      </c>
      <c r="J313">
        <v>36255</v>
      </c>
      <c r="K313" t="s">
        <v>831</v>
      </c>
      <c r="L313">
        <v>2765</v>
      </c>
      <c r="M313" t="s">
        <v>933</v>
      </c>
      <c r="N313" t="s">
        <v>45</v>
      </c>
      <c r="O313" t="s">
        <v>934</v>
      </c>
      <c r="P313">
        <v>332</v>
      </c>
      <c r="Q313" t="s">
        <v>935</v>
      </c>
      <c r="R313" t="s">
        <v>936</v>
      </c>
      <c r="S313" t="s">
        <v>936</v>
      </c>
      <c r="T313" t="s">
        <v>937</v>
      </c>
      <c r="V313">
        <v>2017</v>
      </c>
      <c r="W313">
        <v>356</v>
      </c>
      <c r="Z313">
        <v>12939</v>
      </c>
      <c r="AA313" t="s">
        <v>83</v>
      </c>
      <c r="AB313">
        <v>19.97</v>
      </c>
      <c r="AC313">
        <v>2</v>
      </c>
      <c r="AF313">
        <v>10666</v>
      </c>
      <c r="AG313" t="s">
        <v>83</v>
      </c>
      <c r="AH313" t="s">
        <v>83</v>
      </c>
      <c r="AI313">
        <v>21.97</v>
      </c>
      <c r="AJ313" t="s">
        <v>83</v>
      </c>
      <c r="AL313">
        <v>19.97</v>
      </c>
      <c r="AM313" t="s">
        <v>51</v>
      </c>
      <c r="AN313">
        <f t="shared" si="8"/>
        <v>50</v>
      </c>
      <c r="AO313" s="5">
        <f t="shared" si="9"/>
        <v>998.5</v>
      </c>
    </row>
    <row r="314" spans="1:41" ht="12.75">
      <c r="A314">
        <v>1030299999</v>
      </c>
      <c r="B314" t="s">
        <v>263</v>
      </c>
      <c r="E314">
        <v>1</v>
      </c>
      <c r="F314" t="s">
        <v>938</v>
      </c>
      <c r="G314" t="s">
        <v>96</v>
      </c>
      <c r="H314">
        <v>70</v>
      </c>
      <c r="I314">
        <v>70</v>
      </c>
      <c r="J314">
        <v>45181</v>
      </c>
      <c r="K314" t="s">
        <v>196</v>
      </c>
      <c r="L314">
        <v>3630</v>
      </c>
      <c r="M314" t="s">
        <v>123</v>
      </c>
      <c r="N314" t="s">
        <v>45</v>
      </c>
      <c r="O314" t="s">
        <v>126</v>
      </c>
      <c r="P314">
        <v>31524</v>
      </c>
      <c r="Q314" t="s">
        <v>939</v>
      </c>
      <c r="R314" t="s">
        <v>940</v>
      </c>
      <c r="S314" t="s">
        <v>941</v>
      </c>
      <c r="V314">
        <v>2017</v>
      </c>
      <c r="W314">
        <v>1507</v>
      </c>
      <c r="Z314">
        <v>14154</v>
      </c>
      <c r="AA314" t="s">
        <v>159</v>
      </c>
      <c r="AB314">
        <v>70</v>
      </c>
      <c r="AF314">
        <v>11753</v>
      </c>
      <c r="AG314" t="s">
        <v>159</v>
      </c>
      <c r="AH314" t="s">
        <v>135</v>
      </c>
      <c r="AI314">
        <v>70</v>
      </c>
      <c r="AJ314" t="s">
        <v>135</v>
      </c>
      <c r="AL314">
        <v>70</v>
      </c>
      <c r="AN314">
        <f t="shared" si="8"/>
        <v>17</v>
      </c>
      <c r="AO314" s="5">
        <f t="shared" si="9"/>
        <v>1190</v>
      </c>
    </row>
    <row r="315" spans="1:41" ht="12.75">
      <c r="A315">
        <v>1030213999</v>
      </c>
      <c r="B315" t="s">
        <v>515</v>
      </c>
      <c r="E315">
        <v>1</v>
      </c>
      <c r="F315" t="s">
        <v>938</v>
      </c>
      <c r="G315" t="s">
        <v>457</v>
      </c>
      <c r="H315">
        <v>7975</v>
      </c>
      <c r="I315">
        <v>7975</v>
      </c>
      <c r="J315">
        <v>49600</v>
      </c>
      <c r="K315" t="s">
        <v>81</v>
      </c>
      <c r="L315">
        <v>4067</v>
      </c>
      <c r="M315" t="s">
        <v>100</v>
      </c>
      <c r="N315" t="s">
        <v>45</v>
      </c>
      <c r="O315" t="s">
        <v>54</v>
      </c>
      <c r="P315">
        <v>19524</v>
      </c>
      <c r="Q315" t="s">
        <v>883</v>
      </c>
      <c r="R315" t="s">
        <v>884</v>
      </c>
      <c r="S315" t="s">
        <v>884</v>
      </c>
      <c r="V315">
        <v>2017</v>
      </c>
      <c r="W315">
        <v>47</v>
      </c>
      <c r="Z315">
        <v>16755</v>
      </c>
      <c r="AA315" t="s">
        <v>92</v>
      </c>
      <c r="AB315">
        <v>7250</v>
      </c>
      <c r="AC315">
        <v>725</v>
      </c>
      <c r="AF315">
        <v>13934</v>
      </c>
      <c r="AG315" t="s">
        <v>92</v>
      </c>
      <c r="AH315" t="s">
        <v>92</v>
      </c>
      <c r="AI315">
        <v>7975</v>
      </c>
      <c r="AJ315" t="s">
        <v>92</v>
      </c>
      <c r="AL315">
        <v>7250</v>
      </c>
      <c r="AM315" t="s">
        <v>51</v>
      </c>
      <c r="AN315">
        <f t="shared" si="8"/>
        <v>43</v>
      </c>
      <c r="AO315" s="5">
        <f t="shared" si="9"/>
        <v>311750</v>
      </c>
    </row>
    <row r="316" spans="1:41" ht="12.75">
      <c r="A316">
        <v>1030299999</v>
      </c>
      <c r="B316" t="s">
        <v>263</v>
      </c>
      <c r="E316">
        <v>1</v>
      </c>
      <c r="F316" t="s">
        <v>938</v>
      </c>
      <c r="G316" t="s">
        <v>213</v>
      </c>
      <c r="H316">
        <v>258.74</v>
      </c>
      <c r="I316">
        <v>258.74</v>
      </c>
      <c r="J316">
        <v>58031</v>
      </c>
      <c r="K316" t="s">
        <v>213</v>
      </c>
      <c r="L316">
        <v>4747</v>
      </c>
      <c r="M316" t="s">
        <v>87</v>
      </c>
      <c r="N316" t="s">
        <v>45</v>
      </c>
      <c r="O316" t="s">
        <v>46</v>
      </c>
      <c r="P316">
        <v>10749</v>
      </c>
      <c r="Q316" t="s">
        <v>942</v>
      </c>
      <c r="R316" t="s">
        <v>943</v>
      </c>
      <c r="S316" t="s">
        <v>943</v>
      </c>
      <c r="V316">
        <v>2017</v>
      </c>
      <c r="W316">
        <v>1873</v>
      </c>
      <c r="Z316">
        <v>16369</v>
      </c>
      <c r="AA316" t="s">
        <v>299</v>
      </c>
      <c r="AB316">
        <v>212.08</v>
      </c>
      <c r="AC316">
        <v>46.66</v>
      </c>
      <c r="AF316">
        <v>13572</v>
      </c>
      <c r="AG316" t="s">
        <v>299</v>
      </c>
      <c r="AH316" t="s">
        <v>299</v>
      </c>
      <c r="AI316">
        <v>258.74</v>
      </c>
      <c r="AJ316" t="s">
        <v>299</v>
      </c>
      <c r="AL316">
        <v>212.08</v>
      </c>
      <c r="AM316" t="s">
        <v>51</v>
      </c>
      <c r="AN316">
        <f t="shared" si="8"/>
        <v>-24</v>
      </c>
      <c r="AO316" s="5">
        <f t="shared" si="9"/>
        <v>-5089.92</v>
      </c>
    </row>
    <row r="317" spans="1:41" ht="12.75">
      <c r="A317">
        <v>1030215009</v>
      </c>
      <c r="B317" t="s">
        <v>143</v>
      </c>
      <c r="E317">
        <v>1</v>
      </c>
      <c r="F317" t="s">
        <v>944</v>
      </c>
      <c r="G317" t="s">
        <v>158</v>
      </c>
      <c r="H317">
        <v>1011.74</v>
      </c>
      <c r="I317">
        <v>1011.74</v>
      </c>
      <c r="J317">
        <v>48665</v>
      </c>
      <c r="K317" t="s">
        <v>158</v>
      </c>
      <c r="L317">
        <v>4032</v>
      </c>
      <c r="M317" t="s">
        <v>133</v>
      </c>
      <c r="N317" t="s">
        <v>45</v>
      </c>
      <c r="O317" t="s">
        <v>55</v>
      </c>
      <c r="P317">
        <v>5314</v>
      </c>
      <c r="Q317" t="s">
        <v>945</v>
      </c>
      <c r="R317" t="s">
        <v>946</v>
      </c>
      <c r="S317" t="s">
        <v>946</v>
      </c>
      <c r="V317">
        <v>2017</v>
      </c>
      <c r="W317">
        <v>307</v>
      </c>
      <c r="Z317">
        <v>13516</v>
      </c>
      <c r="AA317" t="s">
        <v>284</v>
      </c>
      <c r="AB317">
        <v>963.56</v>
      </c>
      <c r="AC317">
        <v>48.18</v>
      </c>
      <c r="AF317">
        <v>11151</v>
      </c>
      <c r="AG317" t="s">
        <v>284</v>
      </c>
      <c r="AH317" t="s">
        <v>284</v>
      </c>
      <c r="AI317">
        <v>3443.81</v>
      </c>
      <c r="AJ317" t="s">
        <v>284</v>
      </c>
      <c r="AL317">
        <v>963.56</v>
      </c>
      <c r="AM317" t="s">
        <v>51</v>
      </c>
      <c r="AN317">
        <f t="shared" si="8"/>
        <v>-21</v>
      </c>
      <c r="AO317" s="5">
        <f t="shared" si="9"/>
        <v>-20234.76</v>
      </c>
    </row>
    <row r="318" spans="1:41" ht="12.75">
      <c r="A318">
        <v>1030213999</v>
      </c>
      <c r="B318" t="s">
        <v>515</v>
      </c>
      <c r="E318">
        <v>1</v>
      </c>
      <c r="F318" t="s">
        <v>947</v>
      </c>
      <c r="G318" t="s">
        <v>457</v>
      </c>
      <c r="H318">
        <v>664.66</v>
      </c>
      <c r="I318">
        <v>664.66</v>
      </c>
      <c r="J318">
        <v>49599</v>
      </c>
      <c r="K318" t="s">
        <v>81</v>
      </c>
      <c r="L318">
        <v>4068</v>
      </c>
      <c r="M318" t="s">
        <v>100</v>
      </c>
      <c r="N318" t="s">
        <v>45</v>
      </c>
      <c r="O318" t="s">
        <v>54</v>
      </c>
      <c r="P318">
        <v>19524</v>
      </c>
      <c r="Q318" t="s">
        <v>883</v>
      </c>
      <c r="R318" t="s">
        <v>884</v>
      </c>
      <c r="S318" t="s">
        <v>884</v>
      </c>
      <c r="V318">
        <v>2017</v>
      </c>
      <c r="W318">
        <v>46</v>
      </c>
      <c r="Z318">
        <v>16729</v>
      </c>
      <c r="AA318" t="s">
        <v>92</v>
      </c>
      <c r="AB318">
        <v>544.8</v>
      </c>
      <c r="AC318">
        <v>119.86</v>
      </c>
      <c r="AF318">
        <v>13909</v>
      </c>
      <c r="AG318" t="s">
        <v>92</v>
      </c>
      <c r="AH318" t="s">
        <v>92</v>
      </c>
      <c r="AI318">
        <v>1578.56</v>
      </c>
      <c r="AJ318" t="s">
        <v>92</v>
      </c>
      <c r="AL318">
        <v>544.8</v>
      </c>
      <c r="AM318" t="s">
        <v>51</v>
      </c>
      <c r="AN318">
        <f t="shared" si="8"/>
        <v>43</v>
      </c>
      <c r="AO318" s="5">
        <f t="shared" si="9"/>
        <v>23426.399999999998</v>
      </c>
    </row>
    <row r="319" spans="1:41" ht="12.75">
      <c r="A319">
        <v>1030102005</v>
      </c>
      <c r="B319" t="s">
        <v>948</v>
      </c>
      <c r="E319">
        <v>1</v>
      </c>
      <c r="F319" t="s">
        <v>949</v>
      </c>
      <c r="G319" t="s">
        <v>552</v>
      </c>
      <c r="H319">
        <v>117.84</v>
      </c>
      <c r="I319">
        <v>117.84</v>
      </c>
      <c r="J319">
        <v>51693</v>
      </c>
      <c r="K319" t="s">
        <v>145</v>
      </c>
      <c r="L319">
        <v>4156</v>
      </c>
      <c r="M319" t="s">
        <v>224</v>
      </c>
      <c r="N319" t="s">
        <v>45</v>
      </c>
      <c r="O319" t="s">
        <v>213</v>
      </c>
      <c r="P319">
        <v>13315</v>
      </c>
      <c r="Q319" t="s">
        <v>950</v>
      </c>
      <c r="R319" t="s">
        <v>951</v>
      </c>
      <c r="S319" t="s">
        <v>951</v>
      </c>
      <c r="T319" t="s">
        <v>952</v>
      </c>
      <c r="V319">
        <v>2017</v>
      </c>
      <c r="W319">
        <v>23</v>
      </c>
      <c r="Z319">
        <v>14671</v>
      </c>
      <c r="AA319" t="s">
        <v>366</v>
      </c>
      <c r="AB319">
        <v>96.59</v>
      </c>
      <c r="AC319">
        <v>21.25</v>
      </c>
      <c r="AF319">
        <v>12168</v>
      </c>
      <c r="AG319" t="s">
        <v>366</v>
      </c>
      <c r="AH319" t="s">
        <v>366</v>
      </c>
      <c r="AI319">
        <v>117.84</v>
      </c>
      <c r="AJ319" t="s">
        <v>366</v>
      </c>
      <c r="AL319">
        <v>96.59</v>
      </c>
      <c r="AM319" t="s">
        <v>51</v>
      </c>
      <c r="AN319">
        <f t="shared" si="8"/>
        <v>-20</v>
      </c>
      <c r="AO319" s="5">
        <f t="shared" si="9"/>
        <v>-1931.8000000000002</v>
      </c>
    </row>
    <row r="320" spans="1:41" ht="12.75">
      <c r="A320">
        <v>1030102005</v>
      </c>
      <c r="B320" t="s">
        <v>948</v>
      </c>
      <c r="E320">
        <v>1</v>
      </c>
      <c r="F320" t="s">
        <v>953</v>
      </c>
      <c r="G320" t="s">
        <v>213</v>
      </c>
      <c r="H320">
        <v>137.41</v>
      </c>
      <c r="I320">
        <v>137.41</v>
      </c>
      <c r="J320">
        <v>58024</v>
      </c>
      <c r="K320" t="s">
        <v>213</v>
      </c>
      <c r="L320">
        <v>4755</v>
      </c>
      <c r="M320" t="s">
        <v>88</v>
      </c>
      <c r="N320" t="s">
        <v>45</v>
      </c>
      <c r="O320" t="s">
        <v>46</v>
      </c>
      <c r="P320">
        <v>13315</v>
      </c>
      <c r="Q320" t="s">
        <v>950</v>
      </c>
      <c r="R320" t="s">
        <v>951</v>
      </c>
      <c r="S320" t="s">
        <v>951</v>
      </c>
      <c r="T320" t="s">
        <v>952</v>
      </c>
      <c r="V320">
        <v>2017</v>
      </c>
      <c r="W320">
        <v>23</v>
      </c>
      <c r="Z320">
        <v>16564</v>
      </c>
      <c r="AA320" t="s">
        <v>50</v>
      </c>
      <c r="AB320">
        <v>112.63</v>
      </c>
      <c r="AC320">
        <v>24.78</v>
      </c>
      <c r="AF320">
        <v>13764</v>
      </c>
      <c r="AG320" t="s">
        <v>50</v>
      </c>
      <c r="AH320" t="s">
        <v>50</v>
      </c>
      <c r="AI320">
        <v>137.41</v>
      </c>
      <c r="AJ320" t="s">
        <v>50</v>
      </c>
      <c r="AL320">
        <v>112.63</v>
      </c>
      <c r="AM320" t="s">
        <v>51</v>
      </c>
      <c r="AN320">
        <f t="shared" si="8"/>
        <v>-20</v>
      </c>
      <c r="AO320" s="5">
        <f t="shared" si="9"/>
        <v>-2252.6</v>
      </c>
    </row>
    <row r="321" spans="1:41" ht="12.75">
      <c r="A321">
        <v>1030208002</v>
      </c>
      <c r="B321" t="s">
        <v>63</v>
      </c>
      <c r="E321">
        <v>1</v>
      </c>
      <c r="F321" t="s">
        <v>954</v>
      </c>
      <c r="G321" t="s">
        <v>213</v>
      </c>
      <c r="H321">
        <v>159.88</v>
      </c>
      <c r="I321">
        <v>159.88</v>
      </c>
      <c r="J321">
        <v>58026</v>
      </c>
      <c r="K321" t="s">
        <v>213</v>
      </c>
      <c r="L321">
        <v>4757</v>
      </c>
      <c r="M321" t="s">
        <v>88</v>
      </c>
      <c r="N321" t="s">
        <v>45</v>
      </c>
      <c r="O321" t="s">
        <v>46</v>
      </c>
      <c r="P321">
        <v>13315</v>
      </c>
      <c r="Q321" t="s">
        <v>950</v>
      </c>
      <c r="R321" t="s">
        <v>951</v>
      </c>
      <c r="S321" t="s">
        <v>951</v>
      </c>
      <c r="T321" t="s">
        <v>952</v>
      </c>
      <c r="V321">
        <v>2017</v>
      </c>
      <c r="W321">
        <v>25</v>
      </c>
      <c r="Z321">
        <v>16571</v>
      </c>
      <c r="AA321" t="s">
        <v>50</v>
      </c>
      <c r="AB321">
        <v>131.05</v>
      </c>
      <c r="AC321">
        <v>28.83</v>
      </c>
      <c r="AF321">
        <v>13770</v>
      </c>
      <c r="AG321" t="s">
        <v>50</v>
      </c>
      <c r="AH321" t="s">
        <v>50</v>
      </c>
      <c r="AI321">
        <v>159.88</v>
      </c>
      <c r="AJ321" t="s">
        <v>50</v>
      </c>
      <c r="AL321">
        <v>131.05</v>
      </c>
      <c r="AM321" t="s">
        <v>51</v>
      </c>
      <c r="AN321">
        <f t="shared" si="8"/>
        <v>-20</v>
      </c>
      <c r="AO321" s="5">
        <f t="shared" si="9"/>
        <v>-2621</v>
      </c>
    </row>
    <row r="322" spans="1:41" ht="12.75">
      <c r="A322">
        <v>1030205999</v>
      </c>
      <c r="B322" t="s">
        <v>528</v>
      </c>
      <c r="E322">
        <v>1</v>
      </c>
      <c r="F322" t="s">
        <v>955</v>
      </c>
      <c r="G322" t="s">
        <v>213</v>
      </c>
      <c r="H322">
        <v>117.84</v>
      </c>
      <c r="I322">
        <v>117.84</v>
      </c>
      <c r="J322">
        <v>58025</v>
      </c>
      <c r="K322" t="s">
        <v>213</v>
      </c>
      <c r="L322">
        <v>4756</v>
      </c>
      <c r="M322" t="s">
        <v>88</v>
      </c>
      <c r="N322" t="s">
        <v>45</v>
      </c>
      <c r="O322" t="s">
        <v>46</v>
      </c>
      <c r="P322">
        <v>13315</v>
      </c>
      <c r="Q322" t="s">
        <v>950</v>
      </c>
      <c r="R322" t="s">
        <v>951</v>
      </c>
      <c r="S322" t="s">
        <v>951</v>
      </c>
      <c r="T322" t="s">
        <v>952</v>
      </c>
      <c r="V322">
        <v>2017</v>
      </c>
      <c r="W322">
        <v>24</v>
      </c>
      <c r="Z322">
        <v>16567</v>
      </c>
      <c r="AA322" t="s">
        <v>50</v>
      </c>
      <c r="AB322">
        <v>96.59</v>
      </c>
      <c r="AC322">
        <v>21.25</v>
      </c>
      <c r="AF322">
        <v>13766</v>
      </c>
      <c r="AG322" t="s">
        <v>50</v>
      </c>
      <c r="AH322" t="s">
        <v>50</v>
      </c>
      <c r="AI322">
        <v>117.84</v>
      </c>
      <c r="AJ322" t="s">
        <v>50</v>
      </c>
      <c r="AL322">
        <v>96.59</v>
      </c>
      <c r="AM322" t="s">
        <v>51</v>
      </c>
      <c r="AN322">
        <f t="shared" si="8"/>
        <v>-20</v>
      </c>
      <c r="AO322" s="5">
        <f t="shared" si="9"/>
        <v>-1931.8000000000002</v>
      </c>
    </row>
    <row r="323" spans="1:41" ht="12.75">
      <c r="A323">
        <v>1030213999</v>
      </c>
      <c r="B323" t="s">
        <v>515</v>
      </c>
      <c r="E323">
        <v>1</v>
      </c>
      <c r="F323" t="s">
        <v>956</v>
      </c>
      <c r="G323" t="s">
        <v>457</v>
      </c>
      <c r="H323">
        <v>2609.82</v>
      </c>
      <c r="I323">
        <v>2609.82</v>
      </c>
      <c r="J323">
        <v>49598</v>
      </c>
      <c r="K323" t="s">
        <v>81</v>
      </c>
      <c r="L323">
        <v>4069</v>
      </c>
      <c r="M323" t="s">
        <v>100</v>
      </c>
      <c r="N323" t="s">
        <v>45</v>
      </c>
      <c r="O323" t="s">
        <v>54</v>
      </c>
      <c r="P323">
        <v>19524</v>
      </c>
      <c r="Q323" t="s">
        <v>883</v>
      </c>
      <c r="R323" t="s">
        <v>884</v>
      </c>
      <c r="S323" t="s">
        <v>884</v>
      </c>
      <c r="V323">
        <v>2017</v>
      </c>
      <c r="W323">
        <v>46</v>
      </c>
      <c r="Z323">
        <v>16724</v>
      </c>
      <c r="AA323" t="s">
        <v>92</v>
      </c>
      <c r="AB323">
        <v>2139.2</v>
      </c>
      <c r="AC323">
        <v>470.62</v>
      </c>
      <c r="AF323">
        <v>13906</v>
      </c>
      <c r="AG323" t="s">
        <v>92</v>
      </c>
      <c r="AH323" t="s">
        <v>92</v>
      </c>
      <c r="AI323">
        <v>2609.82</v>
      </c>
      <c r="AJ323" t="s">
        <v>92</v>
      </c>
      <c r="AL323">
        <v>2139.2</v>
      </c>
      <c r="AM323" t="s">
        <v>51</v>
      </c>
      <c r="AN323">
        <f aca="true" t="shared" si="10" ref="AN323:AN386">AJ323-O323</f>
        <v>43</v>
      </c>
      <c r="AO323" s="5">
        <f aca="true" t="shared" si="11" ref="AO323:AO386">AN323*AL323</f>
        <v>91985.59999999999</v>
      </c>
    </row>
    <row r="324" spans="1:41" ht="12.75">
      <c r="A324">
        <v>1030215009</v>
      </c>
      <c r="B324" t="s">
        <v>143</v>
      </c>
      <c r="E324">
        <v>1</v>
      </c>
      <c r="F324" t="s">
        <v>957</v>
      </c>
      <c r="G324" t="s">
        <v>158</v>
      </c>
      <c r="H324">
        <v>350.22</v>
      </c>
      <c r="I324">
        <v>350.22</v>
      </c>
      <c r="J324">
        <v>48685</v>
      </c>
      <c r="K324" t="s">
        <v>158</v>
      </c>
      <c r="L324">
        <v>4022</v>
      </c>
      <c r="M324" t="s">
        <v>133</v>
      </c>
      <c r="N324" t="s">
        <v>45</v>
      </c>
      <c r="O324" t="s">
        <v>55</v>
      </c>
      <c r="P324">
        <v>5314</v>
      </c>
      <c r="Q324" t="s">
        <v>945</v>
      </c>
      <c r="R324" t="s">
        <v>946</v>
      </c>
      <c r="S324" t="s">
        <v>946</v>
      </c>
      <c r="V324">
        <v>2017</v>
      </c>
      <c r="W324">
        <v>307</v>
      </c>
      <c r="Z324">
        <v>13514</v>
      </c>
      <c r="AA324" t="s">
        <v>284</v>
      </c>
      <c r="AB324">
        <v>333.54</v>
      </c>
      <c r="AC324">
        <v>16.68</v>
      </c>
      <c r="AF324">
        <v>11151</v>
      </c>
      <c r="AG324" t="s">
        <v>284</v>
      </c>
      <c r="AH324" t="s">
        <v>284</v>
      </c>
      <c r="AI324">
        <v>3443.81</v>
      </c>
      <c r="AJ324" t="s">
        <v>284</v>
      </c>
      <c r="AL324">
        <v>333.54</v>
      </c>
      <c r="AM324" t="s">
        <v>51</v>
      </c>
      <c r="AN324">
        <f t="shared" si="10"/>
        <v>-21</v>
      </c>
      <c r="AO324" s="5">
        <f t="shared" si="11"/>
        <v>-7004.34</v>
      </c>
    </row>
    <row r="325" spans="1:41" ht="12.75">
      <c r="A325">
        <v>1030102007</v>
      </c>
      <c r="B325" t="s">
        <v>398</v>
      </c>
      <c r="E325">
        <v>1</v>
      </c>
      <c r="F325" t="s">
        <v>958</v>
      </c>
      <c r="G325" t="s">
        <v>959</v>
      </c>
      <c r="H325">
        <v>285</v>
      </c>
      <c r="I325">
        <v>285</v>
      </c>
      <c r="J325">
        <v>39610</v>
      </c>
      <c r="K325" t="s">
        <v>959</v>
      </c>
      <c r="L325">
        <v>2991</v>
      </c>
      <c r="M325" t="s">
        <v>631</v>
      </c>
      <c r="N325" t="s">
        <v>45</v>
      </c>
      <c r="O325" t="s">
        <v>116</v>
      </c>
      <c r="P325">
        <v>26363</v>
      </c>
      <c r="Q325" t="s">
        <v>960</v>
      </c>
      <c r="R325" t="s">
        <v>961</v>
      </c>
      <c r="S325" t="s">
        <v>961</v>
      </c>
      <c r="T325" t="s">
        <v>962</v>
      </c>
      <c r="V325">
        <v>2017</v>
      </c>
      <c r="W325">
        <v>1597</v>
      </c>
      <c r="Z325">
        <v>13298</v>
      </c>
      <c r="AA325" t="s">
        <v>100</v>
      </c>
      <c r="AB325">
        <v>233.61</v>
      </c>
      <c r="AC325">
        <v>51.39</v>
      </c>
      <c r="AF325">
        <v>10974</v>
      </c>
      <c r="AG325" t="s">
        <v>100</v>
      </c>
      <c r="AH325" t="s">
        <v>332</v>
      </c>
      <c r="AI325">
        <v>285</v>
      </c>
      <c r="AJ325" t="s">
        <v>332</v>
      </c>
      <c r="AL325">
        <v>233.61</v>
      </c>
      <c r="AM325" t="s">
        <v>51</v>
      </c>
      <c r="AN325">
        <f t="shared" si="10"/>
        <v>36</v>
      </c>
      <c r="AO325" s="5">
        <f t="shared" si="11"/>
        <v>8409.960000000001</v>
      </c>
    </row>
    <row r="326" spans="1:41" ht="12.75">
      <c r="A326">
        <v>1030299999</v>
      </c>
      <c r="B326" t="s">
        <v>263</v>
      </c>
      <c r="E326">
        <v>1</v>
      </c>
      <c r="F326" t="s">
        <v>958</v>
      </c>
      <c r="G326" t="s">
        <v>81</v>
      </c>
      <c r="H326">
        <v>2610.64</v>
      </c>
      <c r="I326">
        <v>2610.64</v>
      </c>
      <c r="J326">
        <v>49601</v>
      </c>
      <c r="K326" t="s">
        <v>81</v>
      </c>
      <c r="L326">
        <v>4080</v>
      </c>
      <c r="M326" t="s">
        <v>100</v>
      </c>
      <c r="N326" t="s">
        <v>45</v>
      </c>
      <c r="O326" t="s">
        <v>963</v>
      </c>
      <c r="P326">
        <v>19524</v>
      </c>
      <c r="Q326" t="s">
        <v>883</v>
      </c>
      <c r="R326" t="s">
        <v>884</v>
      </c>
      <c r="S326" t="s">
        <v>884</v>
      </c>
      <c r="V326">
        <v>2017</v>
      </c>
      <c r="W326">
        <v>1705</v>
      </c>
      <c r="Z326">
        <v>14681</v>
      </c>
      <c r="AA326" t="s">
        <v>460</v>
      </c>
      <c r="AB326">
        <v>2139.87</v>
      </c>
      <c r="AC326">
        <v>470.77</v>
      </c>
      <c r="AF326">
        <v>12171</v>
      </c>
      <c r="AG326" t="s">
        <v>460</v>
      </c>
      <c r="AH326" t="s">
        <v>460</v>
      </c>
      <c r="AI326">
        <v>2610.64</v>
      </c>
      <c r="AJ326" t="s">
        <v>460</v>
      </c>
      <c r="AL326">
        <v>2139.87</v>
      </c>
      <c r="AM326" t="s">
        <v>51</v>
      </c>
      <c r="AN326">
        <f t="shared" si="10"/>
        <v>1</v>
      </c>
      <c r="AO326" s="5">
        <f t="shared" si="11"/>
        <v>2139.87</v>
      </c>
    </row>
    <row r="327" spans="1:41" ht="12.75">
      <c r="A327">
        <v>1030215009</v>
      </c>
      <c r="B327" t="s">
        <v>143</v>
      </c>
      <c r="E327">
        <v>1</v>
      </c>
      <c r="F327" t="s">
        <v>964</v>
      </c>
      <c r="G327" t="s">
        <v>158</v>
      </c>
      <c r="H327">
        <v>1109.02</v>
      </c>
      <c r="I327">
        <v>1109.02</v>
      </c>
      <c r="J327">
        <v>48679</v>
      </c>
      <c r="K327" t="s">
        <v>158</v>
      </c>
      <c r="L327">
        <v>4023</v>
      </c>
      <c r="M327" t="s">
        <v>133</v>
      </c>
      <c r="N327" t="s">
        <v>45</v>
      </c>
      <c r="O327" t="s">
        <v>55</v>
      </c>
      <c r="P327">
        <v>5314</v>
      </c>
      <c r="Q327" t="s">
        <v>945</v>
      </c>
      <c r="R327" t="s">
        <v>946</v>
      </c>
      <c r="S327" t="s">
        <v>946</v>
      </c>
      <c r="V327">
        <v>2017</v>
      </c>
      <c r="W327">
        <v>307</v>
      </c>
      <c r="Z327">
        <v>13515</v>
      </c>
      <c r="AA327" t="s">
        <v>284</v>
      </c>
      <c r="AB327">
        <v>1056.21</v>
      </c>
      <c r="AC327">
        <v>52.81</v>
      </c>
      <c r="AF327">
        <v>11151</v>
      </c>
      <c r="AG327" t="s">
        <v>284</v>
      </c>
      <c r="AH327" t="s">
        <v>284</v>
      </c>
      <c r="AI327">
        <v>3443.81</v>
      </c>
      <c r="AJ327" t="s">
        <v>284</v>
      </c>
      <c r="AL327">
        <v>1056.21</v>
      </c>
      <c r="AM327" t="s">
        <v>51</v>
      </c>
      <c r="AN327">
        <f t="shared" si="10"/>
        <v>-21</v>
      </c>
      <c r="AO327" s="5">
        <f t="shared" si="11"/>
        <v>-22180.41</v>
      </c>
    </row>
    <row r="328" spans="1:41" ht="12.75">
      <c r="A328">
        <v>1030215009</v>
      </c>
      <c r="B328" t="s">
        <v>143</v>
      </c>
      <c r="E328">
        <v>1</v>
      </c>
      <c r="F328" t="s">
        <v>965</v>
      </c>
      <c r="G328" t="s">
        <v>133</v>
      </c>
      <c r="H328">
        <v>457.23</v>
      </c>
      <c r="I328">
        <v>457.23</v>
      </c>
      <c r="J328">
        <v>49467</v>
      </c>
      <c r="K328" t="s">
        <v>133</v>
      </c>
      <c r="L328">
        <v>4059</v>
      </c>
      <c r="M328" t="s">
        <v>81</v>
      </c>
      <c r="N328" t="s">
        <v>45</v>
      </c>
      <c r="O328" t="s">
        <v>857</v>
      </c>
      <c r="P328">
        <v>5314</v>
      </c>
      <c r="Q328" t="s">
        <v>945</v>
      </c>
      <c r="R328" t="s">
        <v>946</v>
      </c>
      <c r="S328" t="s">
        <v>946</v>
      </c>
      <c r="V328">
        <v>2017</v>
      </c>
      <c r="W328">
        <v>307</v>
      </c>
      <c r="Z328">
        <v>16921</v>
      </c>
      <c r="AA328" t="s">
        <v>120</v>
      </c>
      <c r="AB328">
        <v>435.46</v>
      </c>
      <c r="AC328">
        <v>21.77</v>
      </c>
      <c r="AF328">
        <v>14094</v>
      </c>
      <c r="AG328" t="s">
        <v>120</v>
      </c>
      <c r="AH328" t="s">
        <v>120</v>
      </c>
      <c r="AI328">
        <v>457.23</v>
      </c>
      <c r="AJ328" t="s">
        <v>120</v>
      </c>
      <c r="AL328">
        <v>435.46</v>
      </c>
      <c r="AM328" t="s">
        <v>51</v>
      </c>
      <c r="AN328">
        <f t="shared" si="10"/>
        <v>33</v>
      </c>
      <c r="AO328" s="5">
        <f t="shared" si="11"/>
        <v>14370.179999999998</v>
      </c>
    </row>
    <row r="329" spans="1:41" ht="12.75">
      <c r="A329">
        <v>1030213001</v>
      </c>
      <c r="B329" t="s">
        <v>966</v>
      </c>
      <c r="E329">
        <v>1</v>
      </c>
      <c r="F329" t="s">
        <v>967</v>
      </c>
      <c r="G329" t="s">
        <v>149</v>
      </c>
      <c r="H329">
        <v>4551.65</v>
      </c>
      <c r="I329">
        <v>4551.65</v>
      </c>
      <c r="J329">
        <v>55611</v>
      </c>
      <c r="K329" t="s">
        <v>150</v>
      </c>
      <c r="L329">
        <v>4558</v>
      </c>
      <c r="M329" t="s">
        <v>142</v>
      </c>
      <c r="N329" t="s">
        <v>45</v>
      </c>
      <c r="O329" t="s">
        <v>213</v>
      </c>
      <c r="P329">
        <v>19524</v>
      </c>
      <c r="Q329" t="s">
        <v>883</v>
      </c>
      <c r="R329" t="s">
        <v>884</v>
      </c>
      <c r="S329" t="s">
        <v>884</v>
      </c>
      <c r="V329">
        <v>2017</v>
      </c>
      <c r="W329">
        <v>1504</v>
      </c>
      <c r="Z329">
        <v>15158</v>
      </c>
      <c r="AA329" t="s">
        <v>62</v>
      </c>
      <c r="AB329">
        <v>3730.86</v>
      </c>
      <c r="AC329">
        <v>820.79</v>
      </c>
      <c r="AF329">
        <v>12563</v>
      </c>
      <c r="AG329" t="s">
        <v>62</v>
      </c>
      <c r="AH329" t="s">
        <v>62</v>
      </c>
      <c r="AI329">
        <v>4551.65</v>
      </c>
      <c r="AJ329" t="s">
        <v>62</v>
      </c>
      <c r="AL329">
        <v>3730.86</v>
      </c>
      <c r="AM329" t="s">
        <v>51</v>
      </c>
      <c r="AN329">
        <f t="shared" si="10"/>
        <v>-9</v>
      </c>
      <c r="AO329" s="5">
        <f t="shared" si="11"/>
        <v>-33577.74</v>
      </c>
    </row>
    <row r="330" spans="1:41" ht="12.75">
      <c r="A330">
        <v>1030215008</v>
      </c>
      <c r="B330" t="s">
        <v>93</v>
      </c>
      <c r="E330">
        <v>1</v>
      </c>
      <c r="F330" t="s">
        <v>968</v>
      </c>
      <c r="G330" t="s">
        <v>125</v>
      </c>
      <c r="H330">
        <v>4800</v>
      </c>
      <c r="I330">
        <v>4800</v>
      </c>
      <c r="J330">
        <v>46829</v>
      </c>
      <c r="K330" t="s">
        <v>125</v>
      </c>
      <c r="L330">
        <v>4155</v>
      </c>
      <c r="M330" t="s">
        <v>224</v>
      </c>
      <c r="N330" t="s">
        <v>45</v>
      </c>
      <c r="O330" t="s">
        <v>149</v>
      </c>
      <c r="P330">
        <v>27601</v>
      </c>
      <c r="Q330" t="s">
        <v>969</v>
      </c>
      <c r="R330" t="s">
        <v>970</v>
      </c>
      <c r="S330" t="s">
        <v>970</v>
      </c>
      <c r="T330" t="s">
        <v>971</v>
      </c>
      <c r="V330">
        <v>2017</v>
      </c>
      <c r="W330">
        <v>1590</v>
      </c>
      <c r="Z330">
        <v>14940</v>
      </c>
      <c r="AA330" t="s">
        <v>524</v>
      </c>
      <c r="AB330">
        <v>4571.43</v>
      </c>
      <c r="AC330">
        <v>228.57</v>
      </c>
      <c r="AF330">
        <v>12383</v>
      </c>
      <c r="AG330" t="s">
        <v>524</v>
      </c>
      <c r="AH330" t="s">
        <v>524</v>
      </c>
      <c r="AI330">
        <v>4800</v>
      </c>
      <c r="AJ330" t="s">
        <v>524</v>
      </c>
      <c r="AL330">
        <v>4571.43</v>
      </c>
      <c r="AM330" t="s">
        <v>51</v>
      </c>
      <c r="AN330">
        <f t="shared" si="10"/>
        <v>17</v>
      </c>
      <c r="AO330" s="5">
        <f t="shared" si="11"/>
        <v>77714.31</v>
      </c>
    </row>
    <row r="331" spans="1:41" ht="12.75">
      <c r="A331">
        <v>1030215009</v>
      </c>
      <c r="B331" t="s">
        <v>143</v>
      </c>
      <c r="E331">
        <v>1</v>
      </c>
      <c r="F331" t="s">
        <v>972</v>
      </c>
      <c r="G331" t="s">
        <v>322</v>
      </c>
      <c r="H331">
        <v>600</v>
      </c>
      <c r="I331">
        <v>600</v>
      </c>
      <c r="J331">
        <v>42856</v>
      </c>
      <c r="K331" t="s">
        <v>166</v>
      </c>
      <c r="L331">
        <v>3538</v>
      </c>
      <c r="M331" t="s">
        <v>633</v>
      </c>
      <c r="N331" t="s">
        <v>45</v>
      </c>
      <c r="O331" t="s">
        <v>324</v>
      </c>
      <c r="P331">
        <v>26363</v>
      </c>
      <c r="Q331" t="s">
        <v>960</v>
      </c>
      <c r="R331" t="s">
        <v>961</v>
      </c>
      <c r="S331" t="s">
        <v>961</v>
      </c>
      <c r="V331">
        <v>2017</v>
      </c>
      <c r="W331">
        <v>1603</v>
      </c>
      <c r="Z331">
        <v>15654</v>
      </c>
      <c r="AA331" t="s">
        <v>87</v>
      </c>
      <c r="AB331">
        <v>491.8</v>
      </c>
      <c r="AC331">
        <v>108.2</v>
      </c>
      <c r="AF331">
        <v>12915</v>
      </c>
      <c r="AG331" t="s">
        <v>87</v>
      </c>
      <c r="AH331" t="s">
        <v>87</v>
      </c>
      <c r="AI331">
        <v>1178</v>
      </c>
      <c r="AJ331" t="s">
        <v>87</v>
      </c>
      <c r="AL331">
        <v>491.8</v>
      </c>
      <c r="AM331" t="s">
        <v>51</v>
      </c>
      <c r="AN331">
        <f t="shared" si="10"/>
        <v>61</v>
      </c>
      <c r="AO331" s="5">
        <f t="shared" si="11"/>
        <v>29999.8</v>
      </c>
    </row>
    <row r="332" spans="1:41" ht="12.75">
      <c r="A332">
        <v>1030213001</v>
      </c>
      <c r="B332" t="s">
        <v>966</v>
      </c>
      <c r="E332">
        <v>1</v>
      </c>
      <c r="F332" t="s">
        <v>972</v>
      </c>
      <c r="G332" t="s">
        <v>149</v>
      </c>
      <c r="H332">
        <v>10863.75</v>
      </c>
      <c r="I332">
        <v>10863.75</v>
      </c>
      <c r="J332">
        <v>55619</v>
      </c>
      <c r="K332" t="s">
        <v>150</v>
      </c>
      <c r="L332">
        <v>4557</v>
      </c>
      <c r="M332" t="s">
        <v>142</v>
      </c>
      <c r="N332" t="s">
        <v>45</v>
      </c>
      <c r="O332" t="s">
        <v>213</v>
      </c>
      <c r="P332">
        <v>19524</v>
      </c>
      <c r="Q332" t="s">
        <v>883</v>
      </c>
      <c r="R332" t="s">
        <v>884</v>
      </c>
      <c r="S332" t="s">
        <v>884</v>
      </c>
      <c r="V332">
        <v>2017</v>
      </c>
      <c r="W332">
        <v>1503</v>
      </c>
      <c r="Z332">
        <v>15159</v>
      </c>
      <c r="AA332" t="s">
        <v>62</v>
      </c>
      <c r="AB332">
        <v>8904.71</v>
      </c>
      <c r="AC332">
        <v>1959.04</v>
      </c>
      <c r="AF332">
        <v>12564</v>
      </c>
      <c r="AG332" t="s">
        <v>62</v>
      </c>
      <c r="AH332" t="s">
        <v>62</v>
      </c>
      <c r="AI332">
        <v>10863.75</v>
      </c>
      <c r="AJ332" t="s">
        <v>62</v>
      </c>
      <c r="AL332">
        <v>8904.71</v>
      </c>
      <c r="AM332" t="s">
        <v>51</v>
      </c>
      <c r="AN332">
        <f t="shared" si="10"/>
        <v>-9</v>
      </c>
      <c r="AO332" s="5">
        <f t="shared" si="11"/>
        <v>-80142.38999999998</v>
      </c>
    </row>
    <row r="333" spans="1:41" ht="12.75">
      <c r="A333">
        <v>1030215009</v>
      </c>
      <c r="B333" t="s">
        <v>143</v>
      </c>
      <c r="E333">
        <v>1</v>
      </c>
      <c r="F333" t="s">
        <v>973</v>
      </c>
      <c r="G333" t="s">
        <v>133</v>
      </c>
      <c r="H333">
        <v>1194.69</v>
      </c>
      <c r="I333">
        <v>1194.69</v>
      </c>
      <c r="J333">
        <v>49494</v>
      </c>
      <c r="K333" t="s">
        <v>133</v>
      </c>
      <c r="L333">
        <v>4056</v>
      </c>
      <c r="M333" t="s">
        <v>81</v>
      </c>
      <c r="N333" t="s">
        <v>45</v>
      </c>
      <c r="O333" t="s">
        <v>857</v>
      </c>
      <c r="P333">
        <v>5314</v>
      </c>
      <c r="Q333" t="s">
        <v>945</v>
      </c>
      <c r="R333" t="s">
        <v>946</v>
      </c>
      <c r="S333" t="s">
        <v>946</v>
      </c>
      <c r="V333">
        <v>2017</v>
      </c>
      <c r="W333">
        <v>307</v>
      </c>
      <c r="Z333">
        <v>13802</v>
      </c>
      <c r="AA333" t="s">
        <v>486</v>
      </c>
      <c r="AB333">
        <v>1137.8</v>
      </c>
      <c r="AC333">
        <v>56.89</v>
      </c>
      <c r="AF333">
        <v>11433</v>
      </c>
      <c r="AG333" t="s">
        <v>486</v>
      </c>
      <c r="AH333" t="s">
        <v>486</v>
      </c>
      <c r="AI333">
        <v>1194.69</v>
      </c>
      <c r="AJ333" t="s">
        <v>486</v>
      </c>
      <c r="AL333">
        <v>1137.8</v>
      </c>
      <c r="AM333" t="s">
        <v>51</v>
      </c>
      <c r="AN333">
        <f t="shared" si="10"/>
        <v>-16</v>
      </c>
      <c r="AO333" s="5">
        <f t="shared" si="11"/>
        <v>-18204.8</v>
      </c>
    </row>
    <row r="334" spans="1:41" ht="12.75">
      <c r="A334">
        <v>1030213999</v>
      </c>
      <c r="B334" t="s">
        <v>515</v>
      </c>
      <c r="E334">
        <v>1</v>
      </c>
      <c r="F334" t="s">
        <v>974</v>
      </c>
      <c r="G334" t="s">
        <v>149</v>
      </c>
      <c r="H334">
        <v>3345.45</v>
      </c>
      <c r="I334">
        <v>3345.45</v>
      </c>
      <c r="J334">
        <v>55617</v>
      </c>
      <c r="K334" t="s">
        <v>150</v>
      </c>
      <c r="L334">
        <v>4735</v>
      </c>
      <c r="M334" t="s">
        <v>213</v>
      </c>
      <c r="N334" t="s">
        <v>251</v>
      </c>
      <c r="O334" t="s">
        <v>559</v>
      </c>
      <c r="P334">
        <v>19524</v>
      </c>
      <c r="Q334" t="s">
        <v>883</v>
      </c>
      <c r="R334" t="s">
        <v>884</v>
      </c>
      <c r="S334" t="s">
        <v>884</v>
      </c>
      <c r="V334">
        <v>2017</v>
      </c>
      <c r="W334">
        <v>1875</v>
      </c>
      <c r="Z334">
        <v>16721</v>
      </c>
      <c r="AA334" t="s">
        <v>92</v>
      </c>
      <c r="AB334">
        <v>2742.17</v>
      </c>
      <c r="AC334">
        <v>603.28</v>
      </c>
      <c r="AF334">
        <v>13903</v>
      </c>
      <c r="AG334" t="s">
        <v>92</v>
      </c>
      <c r="AH334" t="s">
        <v>92</v>
      </c>
      <c r="AI334">
        <v>3345.45</v>
      </c>
      <c r="AJ334" t="s">
        <v>92</v>
      </c>
      <c r="AL334">
        <v>2742.17</v>
      </c>
      <c r="AM334" t="s">
        <v>51</v>
      </c>
      <c r="AN334">
        <f t="shared" si="10"/>
        <v>-18</v>
      </c>
      <c r="AO334" s="5">
        <f t="shared" si="11"/>
        <v>-49359.06</v>
      </c>
    </row>
    <row r="335" spans="1:41" ht="12.75">
      <c r="A335">
        <v>1030299999</v>
      </c>
      <c r="B335" t="s">
        <v>263</v>
      </c>
      <c r="E335">
        <v>1</v>
      </c>
      <c r="F335" t="s">
        <v>975</v>
      </c>
      <c r="G335" t="s">
        <v>133</v>
      </c>
      <c r="H335">
        <v>4288.39</v>
      </c>
      <c r="I335">
        <v>4288.39</v>
      </c>
      <c r="J335">
        <v>49493</v>
      </c>
      <c r="K335" t="s">
        <v>133</v>
      </c>
      <c r="L335">
        <v>4057</v>
      </c>
      <c r="M335" t="s">
        <v>81</v>
      </c>
      <c r="N335" t="s">
        <v>45</v>
      </c>
      <c r="O335" t="s">
        <v>857</v>
      </c>
      <c r="P335">
        <v>5314</v>
      </c>
      <c r="Q335" t="s">
        <v>945</v>
      </c>
      <c r="R335" t="s">
        <v>946</v>
      </c>
      <c r="S335" t="s">
        <v>946</v>
      </c>
      <c r="V335">
        <v>2017</v>
      </c>
      <c r="W335">
        <v>395</v>
      </c>
      <c r="Z335">
        <v>13705</v>
      </c>
      <c r="AA335" t="s">
        <v>145</v>
      </c>
      <c r="AB335">
        <v>4084.18</v>
      </c>
      <c r="AC335">
        <v>204.21</v>
      </c>
      <c r="AF335">
        <v>11331</v>
      </c>
      <c r="AG335" t="s">
        <v>145</v>
      </c>
      <c r="AH335" t="s">
        <v>145</v>
      </c>
      <c r="AI335">
        <v>4288.39</v>
      </c>
      <c r="AJ335" t="s">
        <v>145</v>
      </c>
      <c r="AL335">
        <v>4084.18</v>
      </c>
      <c r="AM335" t="s">
        <v>51</v>
      </c>
      <c r="AN335">
        <f t="shared" si="10"/>
        <v>-18</v>
      </c>
      <c r="AO335" s="5">
        <f t="shared" si="11"/>
        <v>-73515.23999999999</v>
      </c>
    </row>
    <row r="336" spans="1:41" ht="12.75">
      <c r="A336">
        <v>1030215008</v>
      </c>
      <c r="B336" t="s">
        <v>93</v>
      </c>
      <c r="E336">
        <v>1</v>
      </c>
      <c r="F336" t="s">
        <v>976</v>
      </c>
      <c r="G336" t="s">
        <v>125</v>
      </c>
      <c r="H336">
        <v>23039.95</v>
      </c>
      <c r="I336">
        <v>23039.95</v>
      </c>
      <c r="J336">
        <v>46838</v>
      </c>
      <c r="K336" t="s">
        <v>125</v>
      </c>
      <c r="L336">
        <v>4189</v>
      </c>
      <c r="M336" t="s">
        <v>149</v>
      </c>
      <c r="N336" t="s">
        <v>45</v>
      </c>
      <c r="O336" t="s">
        <v>149</v>
      </c>
      <c r="P336">
        <v>27601</v>
      </c>
      <c r="Q336" t="s">
        <v>969</v>
      </c>
      <c r="R336" t="s">
        <v>970</v>
      </c>
      <c r="S336" t="s">
        <v>970</v>
      </c>
      <c r="V336">
        <v>2017</v>
      </c>
      <c r="W336">
        <v>380</v>
      </c>
      <c r="Z336">
        <v>15160</v>
      </c>
      <c r="AA336" t="s">
        <v>235</v>
      </c>
      <c r="AB336">
        <v>21942.81</v>
      </c>
      <c r="AC336">
        <v>1097.14</v>
      </c>
      <c r="AF336">
        <v>12565</v>
      </c>
      <c r="AG336" t="s">
        <v>235</v>
      </c>
      <c r="AH336" t="s">
        <v>235</v>
      </c>
      <c r="AI336">
        <v>23039.95</v>
      </c>
      <c r="AJ336" t="s">
        <v>235</v>
      </c>
      <c r="AL336">
        <v>21942.81</v>
      </c>
      <c r="AM336" t="s">
        <v>51</v>
      </c>
      <c r="AN336">
        <f t="shared" si="10"/>
        <v>22</v>
      </c>
      <c r="AO336" s="5">
        <f t="shared" si="11"/>
        <v>482741.82</v>
      </c>
    </row>
    <row r="337" spans="1:41" ht="12.75">
      <c r="A337">
        <v>1030213999</v>
      </c>
      <c r="B337" t="s">
        <v>515</v>
      </c>
      <c r="E337">
        <v>1</v>
      </c>
      <c r="F337" t="s">
        <v>977</v>
      </c>
      <c r="G337" t="s">
        <v>149</v>
      </c>
      <c r="H337">
        <v>4981.66</v>
      </c>
      <c r="I337">
        <v>4981.66</v>
      </c>
      <c r="J337">
        <v>55612</v>
      </c>
      <c r="K337" t="s">
        <v>150</v>
      </c>
      <c r="L337">
        <v>4562</v>
      </c>
      <c r="M337" t="s">
        <v>524</v>
      </c>
      <c r="N337" t="s">
        <v>45</v>
      </c>
      <c r="O337" t="s">
        <v>213</v>
      </c>
      <c r="P337">
        <v>19524</v>
      </c>
      <c r="Q337" t="s">
        <v>883</v>
      </c>
      <c r="R337" t="s">
        <v>884</v>
      </c>
      <c r="S337" t="s">
        <v>884</v>
      </c>
      <c r="V337">
        <v>2017</v>
      </c>
      <c r="W337">
        <v>54</v>
      </c>
      <c r="Z337">
        <v>15500</v>
      </c>
      <c r="AA337" t="s">
        <v>195</v>
      </c>
      <c r="AB337">
        <v>4083.33</v>
      </c>
      <c r="AC337">
        <v>898.33</v>
      </c>
      <c r="AF337">
        <v>12831</v>
      </c>
      <c r="AG337" t="s">
        <v>195</v>
      </c>
      <c r="AH337" t="s">
        <v>195</v>
      </c>
      <c r="AI337">
        <v>4981.66</v>
      </c>
      <c r="AJ337" t="s">
        <v>195</v>
      </c>
      <c r="AL337">
        <v>4083.33</v>
      </c>
      <c r="AM337" t="s">
        <v>51</v>
      </c>
      <c r="AN337">
        <f t="shared" si="10"/>
        <v>-2</v>
      </c>
      <c r="AO337" s="5">
        <f t="shared" si="11"/>
        <v>-8166.66</v>
      </c>
    </row>
    <row r="338" spans="1:41" ht="12.75">
      <c r="A338">
        <v>1030215009</v>
      </c>
      <c r="B338" t="s">
        <v>143</v>
      </c>
      <c r="E338">
        <v>1</v>
      </c>
      <c r="F338" t="s">
        <v>978</v>
      </c>
      <c r="G338" t="s">
        <v>365</v>
      </c>
      <c r="H338">
        <v>5289.11</v>
      </c>
      <c r="I338">
        <v>5289.11</v>
      </c>
      <c r="J338">
        <v>51022</v>
      </c>
      <c r="K338" t="s">
        <v>284</v>
      </c>
      <c r="L338">
        <v>4122</v>
      </c>
      <c r="M338" t="s">
        <v>126</v>
      </c>
      <c r="N338" t="s">
        <v>45</v>
      </c>
      <c r="O338" t="s">
        <v>979</v>
      </c>
      <c r="P338">
        <v>5314</v>
      </c>
      <c r="Q338" t="s">
        <v>945</v>
      </c>
      <c r="R338" t="s">
        <v>946</v>
      </c>
      <c r="S338" t="s">
        <v>946</v>
      </c>
      <c r="V338">
        <v>2017</v>
      </c>
      <c r="W338">
        <v>1720</v>
      </c>
      <c r="Z338">
        <v>15130</v>
      </c>
      <c r="AA338" t="s">
        <v>62</v>
      </c>
      <c r="AB338">
        <v>5037.25</v>
      </c>
      <c r="AC338">
        <v>251.86</v>
      </c>
      <c r="AF338">
        <v>12536</v>
      </c>
      <c r="AG338" t="s">
        <v>62</v>
      </c>
      <c r="AH338" t="s">
        <v>62</v>
      </c>
      <c r="AI338">
        <v>10318.47</v>
      </c>
      <c r="AJ338" t="s">
        <v>62</v>
      </c>
      <c r="AL338">
        <v>5037.25</v>
      </c>
      <c r="AM338" t="s">
        <v>51</v>
      </c>
      <c r="AN338">
        <f t="shared" si="10"/>
        <v>3</v>
      </c>
      <c r="AO338" s="5">
        <f t="shared" si="11"/>
        <v>15111.75</v>
      </c>
    </row>
    <row r="339" spans="1:41" ht="12.75">
      <c r="A339">
        <v>1030215008</v>
      </c>
      <c r="B339" t="s">
        <v>93</v>
      </c>
      <c r="E339">
        <v>1</v>
      </c>
      <c r="F339" t="s">
        <v>980</v>
      </c>
      <c r="G339" t="s">
        <v>322</v>
      </c>
      <c r="H339">
        <v>3255</v>
      </c>
      <c r="I339">
        <v>3255</v>
      </c>
      <c r="J339">
        <v>42260</v>
      </c>
      <c r="K339" t="s">
        <v>322</v>
      </c>
      <c r="L339">
        <v>3582</v>
      </c>
      <c r="M339" t="s">
        <v>67</v>
      </c>
      <c r="N339" t="s">
        <v>45</v>
      </c>
      <c r="O339" t="s">
        <v>280</v>
      </c>
      <c r="P339">
        <v>13348</v>
      </c>
      <c r="Q339" t="s">
        <v>981</v>
      </c>
      <c r="R339" t="s">
        <v>982</v>
      </c>
      <c r="S339" t="s">
        <v>982</v>
      </c>
      <c r="T339" t="s">
        <v>983</v>
      </c>
      <c r="V339">
        <v>2017</v>
      </c>
      <c r="W339">
        <v>1535</v>
      </c>
      <c r="Z339">
        <v>13143</v>
      </c>
      <c r="AA339" t="s">
        <v>190</v>
      </c>
      <c r="AB339">
        <v>3100</v>
      </c>
      <c r="AC339">
        <v>155</v>
      </c>
      <c r="AF339">
        <v>10838</v>
      </c>
      <c r="AG339" t="s">
        <v>190</v>
      </c>
      <c r="AH339" t="s">
        <v>190</v>
      </c>
      <c r="AI339">
        <v>3255</v>
      </c>
      <c r="AJ339" t="s">
        <v>190</v>
      </c>
      <c r="AL339">
        <v>3100</v>
      </c>
      <c r="AM339" t="s">
        <v>51</v>
      </c>
      <c r="AN339">
        <f t="shared" si="10"/>
        <v>-21</v>
      </c>
      <c r="AO339" s="5">
        <f t="shared" si="11"/>
        <v>-65100</v>
      </c>
    </row>
    <row r="340" spans="1:41" ht="12.75">
      <c r="A340">
        <v>1030213999</v>
      </c>
      <c r="B340" t="s">
        <v>515</v>
      </c>
      <c r="E340">
        <v>1</v>
      </c>
      <c r="F340" t="s">
        <v>980</v>
      </c>
      <c r="G340" t="s">
        <v>149</v>
      </c>
      <c r="H340">
        <v>13228.75</v>
      </c>
      <c r="I340">
        <v>13228.75</v>
      </c>
      <c r="J340">
        <v>55620</v>
      </c>
      <c r="K340" t="s">
        <v>150</v>
      </c>
      <c r="L340">
        <v>4559</v>
      </c>
      <c r="M340" t="s">
        <v>524</v>
      </c>
      <c r="N340" t="s">
        <v>45</v>
      </c>
      <c r="O340" t="s">
        <v>213</v>
      </c>
      <c r="P340">
        <v>19524</v>
      </c>
      <c r="Q340" t="s">
        <v>883</v>
      </c>
      <c r="R340" t="s">
        <v>884</v>
      </c>
      <c r="S340" t="s">
        <v>884</v>
      </c>
      <c r="V340">
        <v>2017</v>
      </c>
      <c r="W340">
        <v>54</v>
      </c>
      <c r="Z340">
        <v>15501</v>
      </c>
      <c r="AA340" t="s">
        <v>195</v>
      </c>
      <c r="AB340">
        <v>10843.24</v>
      </c>
      <c r="AC340">
        <v>2385.51</v>
      </c>
      <c r="AF340">
        <v>12832</v>
      </c>
      <c r="AG340" t="s">
        <v>195</v>
      </c>
      <c r="AH340" t="s">
        <v>195</v>
      </c>
      <c r="AI340">
        <v>13228.75</v>
      </c>
      <c r="AJ340" t="s">
        <v>195</v>
      </c>
      <c r="AL340">
        <v>10843.24</v>
      </c>
      <c r="AM340" t="s">
        <v>51</v>
      </c>
      <c r="AN340">
        <f t="shared" si="10"/>
        <v>-2</v>
      </c>
      <c r="AO340" s="5">
        <f t="shared" si="11"/>
        <v>-21686.48</v>
      </c>
    </row>
    <row r="341" spans="1:41" ht="12.75">
      <c r="A341">
        <v>1030215008</v>
      </c>
      <c r="B341" t="s">
        <v>93</v>
      </c>
      <c r="E341">
        <v>1</v>
      </c>
      <c r="F341" t="s">
        <v>984</v>
      </c>
      <c r="G341" t="s">
        <v>535</v>
      </c>
      <c r="H341">
        <v>1229.24</v>
      </c>
      <c r="I341">
        <v>1229.24</v>
      </c>
      <c r="J341">
        <v>27488</v>
      </c>
      <c r="K341" t="s">
        <v>176</v>
      </c>
      <c r="L341">
        <v>2193</v>
      </c>
      <c r="M341" t="s">
        <v>893</v>
      </c>
      <c r="N341" t="s">
        <v>45</v>
      </c>
      <c r="O341" t="s">
        <v>621</v>
      </c>
      <c r="P341">
        <v>11374</v>
      </c>
      <c r="Q341" t="s">
        <v>985</v>
      </c>
      <c r="R341" t="s">
        <v>986</v>
      </c>
      <c r="S341" t="s">
        <v>987</v>
      </c>
      <c r="T341" t="s">
        <v>988</v>
      </c>
      <c r="V341">
        <v>2017</v>
      </c>
      <c r="W341">
        <v>375</v>
      </c>
      <c r="Z341">
        <v>13116</v>
      </c>
      <c r="AA341" t="s">
        <v>158</v>
      </c>
      <c r="AB341">
        <v>1229.24</v>
      </c>
      <c r="AC341">
        <v>0</v>
      </c>
      <c r="AF341">
        <v>10815</v>
      </c>
      <c r="AG341" t="s">
        <v>158</v>
      </c>
      <c r="AH341" t="s">
        <v>190</v>
      </c>
      <c r="AI341">
        <v>10472.95</v>
      </c>
      <c r="AJ341" t="s">
        <v>158</v>
      </c>
      <c r="AL341">
        <v>1229.24</v>
      </c>
      <c r="AM341" t="s">
        <v>51</v>
      </c>
      <c r="AN341">
        <f t="shared" si="10"/>
        <v>96</v>
      </c>
      <c r="AO341" s="5">
        <f t="shared" si="11"/>
        <v>118007.04000000001</v>
      </c>
    </row>
    <row r="342" spans="1:41" ht="12.75">
      <c r="A342">
        <v>1030215009</v>
      </c>
      <c r="B342" t="s">
        <v>143</v>
      </c>
      <c r="E342">
        <v>1</v>
      </c>
      <c r="F342" t="s">
        <v>989</v>
      </c>
      <c r="G342" t="s">
        <v>224</v>
      </c>
      <c r="H342">
        <v>826.91</v>
      </c>
      <c r="I342">
        <v>826.91</v>
      </c>
      <c r="J342">
        <v>52673</v>
      </c>
      <c r="K342" t="s">
        <v>54</v>
      </c>
      <c r="L342">
        <v>4244</v>
      </c>
      <c r="M342" t="s">
        <v>159</v>
      </c>
      <c r="N342" t="s">
        <v>45</v>
      </c>
      <c r="O342" t="s">
        <v>44</v>
      </c>
      <c r="P342">
        <v>5314</v>
      </c>
      <c r="Q342" t="s">
        <v>945</v>
      </c>
      <c r="R342" t="s">
        <v>946</v>
      </c>
      <c r="S342" t="s">
        <v>946</v>
      </c>
      <c r="V342">
        <v>2017</v>
      </c>
      <c r="W342">
        <v>2024</v>
      </c>
      <c r="Z342">
        <v>16594</v>
      </c>
      <c r="AA342" t="s">
        <v>50</v>
      </c>
      <c r="AB342">
        <v>787.53</v>
      </c>
      <c r="AC342">
        <v>39.38</v>
      </c>
      <c r="AF342">
        <v>13790</v>
      </c>
      <c r="AG342" t="s">
        <v>50</v>
      </c>
      <c r="AH342" t="s">
        <v>50</v>
      </c>
      <c r="AI342">
        <v>826.91</v>
      </c>
      <c r="AJ342" t="s">
        <v>50</v>
      </c>
      <c r="AL342">
        <v>787.53</v>
      </c>
      <c r="AM342" t="s">
        <v>51</v>
      </c>
      <c r="AN342">
        <f t="shared" si="10"/>
        <v>12</v>
      </c>
      <c r="AO342" s="5">
        <f t="shared" si="11"/>
        <v>9450.36</v>
      </c>
    </row>
    <row r="343" spans="1:41" ht="12.75">
      <c r="A343">
        <v>1030213999</v>
      </c>
      <c r="B343" t="s">
        <v>515</v>
      </c>
      <c r="E343">
        <v>1</v>
      </c>
      <c r="F343" t="s">
        <v>990</v>
      </c>
      <c r="G343" t="s">
        <v>705</v>
      </c>
      <c r="H343">
        <v>1661.64</v>
      </c>
      <c r="I343">
        <v>1661.64</v>
      </c>
      <c r="K343" t="s">
        <v>908</v>
      </c>
      <c r="L343">
        <v>646</v>
      </c>
      <c r="M343" t="s">
        <v>706</v>
      </c>
      <c r="N343" t="s">
        <v>45</v>
      </c>
      <c r="O343" t="s">
        <v>909</v>
      </c>
      <c r="P343">
        <v>19524</v>
      </c>
      <c r="Q343" t="s">
        <v>883</v>
      </c>
      <c r="R343" t="s">
        <v>884</v>
      </c>
      <c r="S343" t="s">
        <v>884</v>
      </c>
      <c r="V343">
        <v>2017</v>
      </c>
      <c r="W343">
        <v>46</v>
      </c>
      <c r="Z343">
        <v>14006</v>
      </c>
      <c r="AA343" t="s">
        <v>152</v>
      </c>
      <c r="AB343">
        <v>1362</v>
      </c>
      <c r="AC343">
        <v>299.64</v>
      </c>
      <c r="AF343">
        <v>11630</v>
      </c>
      <c r="AG343" t="s">
        <v>152</v>
      </c>
      <c r="AH343" t="s">
        <v>159</v>
      </c>
      <c r="AI343">
        <v>4237.18</v>
      </c>
      <c r="AJ343" t="s">
        <v>159</v>
      </c>
      <c r="AL343">
        <v>1362</v>
      </c>
      <c r="AM343" t="s">
        <v>51</v>
      </c>
      <c r="AN343">
        <f t="shared" si="10"/>
        <v>218</v>
      </c>
      <c r="AO343" s="5">
        <f t="shared" si="11"/>
        <v>296916</v>
      </c>
    </row>
    <row r="344" spans="1:41" ht="12.75">
      <c r="A344">
        <v>1030215009</v>
      </c>
      <c r="B344" t="s">
        <v>143</v>
      </c>
      <c r="E344">
        <v>1</v>
      </c>
      <c r="F344" t="s">
        <v>991</v>
      </c>
      <c r="G344" t="s">
        <v>130</v>
      </c>
      <c r="H344">
        <v>300.07</v>
      </c>
      <c r="I344">
        <v>300.07</v>
      </c>
      <c r="J344">
        <v>43743</v>
      </c>
      <c r="K344" t="s">
        <v>130</v>
      </c>
      <c r="L344">
        <v>3532</v>
      </c>
      <c r="M344" t="s">
        <v>633</v>
      </c>
      <c r="N344" t="s">
        <v>45</v>
      </c>
      <c r="O344" t="s">
        <v>130</v>
      </c>
      <c r="P344">
        <v>16026</v>
      </c>
      <c r="Q344" t="s">
        <v>992</v>
      </c>
      <c r="R344" t="s">
        <v>993</v>
      </c>
      <c r="S344" t="s">
        <v>994</v>
      </c>
      <c r="V344">
        <v>2017</v>
      </c>
      <c r="W344">
        <v>1603</v>
      </c>
      <c r="Z344">
        <v>13279</v>
      </c>
      <c r="AA344" t="s">
        <v>100</v>
      </c>
      <c r="AB344">
        <v>300.07</v>
      </c>
      <c r="AF344">
        <v>10963</v>
      </c>
      <c r="AG344" t="s">
        <v>100</v>
      </c>
      <c r="AH344" t="s">
        <v>100</v>
      </c>
      <c r="AI344">
        <v>300.07</v>
      </c>
      <c r="AJ344" t="s">
        <v>100</v>
      </c>
      <c r="AL344">
        <v>300.07</v>
      </c>
      <c r="AN344">
        <f t="shared" si="10"/>
        <v>34</v>
      </c>
      <c r="AO344" s="5">
        <f t="shared" si="11"/>
        <v>10202.38</v>
      </c>
    </row>
    <row r="345" spans="1:41" ht="12.75">
      <c r="A345">
        <v>1030215008</v>
      </c>
      <c r="B345" t="s">
        <v>93</v>
      </c>
      <c r="E345">
        <v>1</v>
      </c>
      <c r="F345" t="s">
        <v>995</v>
      </c>
      <c r="G345" t="s">
        <v>368</v>
      </c>
      <c r="H345">
        <v>2151.6</v>
      </c>
      <c r="I345">
        <v>2151.6</v>
      </c>
      <c r="J345">
        <v>37421</v>
      </c>
      <c r="K345" t="s">
        <v>291</v>
      </c>
      <c r="L345">
        <v>2909</v>
      </c>
      <c r="M345" t="s">
        <v>115</v>
      </c>
      <c r="N345" t="s">
        <v>45</v>
      </c>
      <c r="O345" t="s">
        <v>207</v>
      </c>
      <c r="P345">
        <v>4676</v>
      </c>
      <c r="Q345" t="s">
        <v>914</v>
      </c>
      <c r="R345" t="s">
        <v>915</v>
      </c>
      <c r="S345" t="s">
        <v>916</v>
      </c>
      <c r="T345" t="s">
        <v>996</v>
      </c>
      <c r="V345">
        <v>2017</v>
      </c>
      <c r="W345">
        <v>382</v>
      </c>
      <c r="Z345">
        <v>13179</v>
      </c>
      <c r="AA345" t="s">
        <v>133</v>
      </c>
      <c r="AB345">
        <v>2151.6</v>
      </c>
      <c r="AF345">
        <v>10872</v>
      </c>
      <c r="AG345" t="s">
        <v>133</v>
      </c>
      <c r="AH345" t="s">
        <v>133</v>
      </c>
      <c r="AI345">
        <v>2151.6</v>
      </c>
      <c r="AJ345" t="s">
        <v>133</v>
      </c>
      <c r="AL345">
        <v>2151.6</v>
      </c>
      <c r="AN345">
        <f t="shared" si="10"/>
        <v>44</v>
      </c>
      <c r="AO345" s="5">
        <f t="shared" si="11"/>
        <v>94670.4</v>
      </c>
    </row>
    <row r="346" spans="1:41" ht="12.75">
      <c r="A346">
        <v>1030299999</v>
      </c>
      <c r="B346" t="s">
        <v>263</v>
      </c>
      <c r="E346">
        <v>1</v>
      </c>
      <c r="F346" t="s">
        <v>997</v>
      </c>
      <c r="G346" t="s">
        <v>742</v>
      </c>
      <c r="H346">
        <v>3082.11</v>
      </c>
      <c r="I346">
        <v>3082.11</v>
      </c>
      <c r="K346" t="s">
        <v>998</v>
      </c>
      <c r="L346">
        <v>991</v>
      </c>
      <c r="M346" t="s">
        <v>999</v>
      </c>
      <c r="N346" t="s">
        <v>45</v>
      </c>
      <c r="O346" t="s">
        <v>1000</v>
      </c>
      <c r="P346">
        <v>13080</v>
      </c>
      <c r="Q346" t="s">
        <v>1001</v>
      </c>
      <c r="R346" t="s">
        <v>1002</v>
      </c>
      <c r="S346" t="s">
        <v>1002</v>
      </c>
      <c r="V346">
        <v>2017</v>
      </c>
      <c r="W346">
        <v>395</v>
      </c>
      <c r="Z346">
        <v>12788</v>
      </c>
      <c r="AA346" t="s">
        <v>155</v>
      </c>
      <c r="AB346">
        <v>2935.34</v>
      </c>
      <c r="AC346">
        <v>146.77</v>
      </c>
      <c r="AF346">
        <v>10540</v>
      </c>
      <c r="AG346" t="s">
        <v>155</v>
      </c>
      <c r="AH346" t="s">
        <v>155</v>
      </c>
      <c r="AI346">
        <v>6062.85</v>
      </c>
      <c r="AJ346" t="s">
        <v>155</v>
      </c>
      <c r="AL346">
        <v>2935.34</v>
      </c>
      <c r="AM346" t="s">
        <v>51</v>
      </c>
      <c r="AN346">
        <f t="shared" si="10"/>
        <v>172</v>
      </c>
      <c r="AO346" s="5">
        <f t="shared" si="11"/>
        <v>504878.48000000004</v>
      </c>
    </row>
    <row r="347" spans="1:41" ht="12.75">
      <c r="A347">
        <v>1030215009</v>
      </c>
      <c r="B347" t="s">
        <v>143</v>
      </c>
      <c r="E347">
        <v>1</v>
      </c>
      <c r="F347" t="s">
        <v>1003</v>
      </c>
      <c r="G347" t="s">
        <v>125</v>
      </c>
      <c r="H347">
        <v>500</v>
      </c>
      <c r="I347">
        <v>500</v>
      </c>
      <c r="J347">
        <v>46931</v>
      </c>
      <c r="K347" t="s">
        <v>457</v>
      </c>
      <c r="L347">
        <v>3714</v>
      </c>
      <c r="M347" t="s">
        <v>154</v>
      </c>
      <c r="N347" t="s">
        <v>45</v>
      </c>
      <c r="O347" t="s">
        <v>54</v>
      </c>
      <c r="P347">
        <v>25062</v>
      </c>
      <c r="Q347" t="s">
        <v>807</v>
      </c>
      <c r="R347" t="s">
        <v>808</v>
      </c>
      <c r="S347" t="s">
        <v>809</v>
      </c>
      <c r="V347">
        <v>2017</v>
      </c>
      <c r="W347">
        <v>1603</v>
      </c>
      <c r="Z347">
        <v>14843</v>
      </c>
      <c r="AA347" t="s">
        <v>150</v>
      </c>
      <c r="AB347">
        <v>480.77</v>
      </c>
      <c r="AC347">
        <v>19.23</v>
      </c>
      <c r="AF347">
        <v>12305</v>
      </c>
      <c r="AG347" t="s">
        <v>150</v>
      </c>
      <c r="AH347" t="s">
        <v>150</v>
      </c>
      <c r="AI347">
        <v>1241.06</v>
      </c>
      <c r="AJ347" t="s">
        <v>150</v>
      </c>
      <c r="AL347">
        <v>480.77</v>
      </c>
      <c r="AM347" t="s">
        <v>51</v>
      </c>
      <c r="AN347">
        <f t="shared" si="10"/>
        <v>16</v>
      </c>
      <c r="AO347" s="5">
        <f t="shared" si="11"/>
        <v>7692.32</v>
      </c>
    </row>
    <row r="348" spans="1:41" ht="12.75">
      <c r="A348">
        <v>1030215009</v>
      </c>
      <c r="B348" t="s">
        <v>143</v>
      </c>
      <c r="E348">
        <v>1</v>
      </c>
      <c r="F348" t="s">
        <v>1004</v>
      </c>
      <c r="G348" t="s">
        <v>167</v>
      </c>
      <c r="H348">
        <v>49.9</v>
      </c>
      <c r="I348">
        <v>49.9</v>
      </c>
      <c r="J348">
        <v>43353</v>
      </c>
      <c r="K348" t="s">
        <v>167</v>
      </c>
      <c r="L348">
        <v>3535</v>
      </c>
      <c r="M348" t="s">
        <v>633</v>
      </c>
      <c r="N348" t="s">
        <v>45</v>
      </c>
      <c r="O348" t="s">
        <v>314</v>
      </c>
      <c r="P348">
        <v>31424</v>
      </c>
      <c r="Q348" t="s">
        <v>927</v>
      </c>
      <c r="R348" t="s">
        <v>928</v>
      </c>
      <c r="S348" t="s">
        <v>929</v>
      </c>
      <c r="V348">
        <v>2017</v>
      </c>
      <c r="W348">
        <v>1603</v>
      </c>
      <c r="Z348">
        <v>14839</v>
      </c>
      <c r="AA348" t="s">
        <v>150</v>
      </c>
      <c r="AB348">
        <v>40.9</v>
      </c>
      <c r="AC348">
        <v>9</v>
      </c>
      <c r="AF348">
        <v>12303</v>
      </c>
      <c r="AG348" t="s">
        <v>150</v>
      </c>
      <c r="AH348" t="s">
        <v>150</v>
      </c>
      <c r="AI348">
        <v>1247.64</v>
      </c>
      <c r="AJ348" t="s">
        <v>150</v>
      </c>
      <c r="AL348">
        <v>40.9</v>
      </c>
      <c r="AM348" t="s">
        <v>51</v>
      </c>
      <c r="AN348">
        <f t="shared" si="10"/>
        <v>38</v>
      </c>
      <c r="AO348" s="5">
        <f t="shared" si="11"/>
        <v>1554.2</v>
      </c>
    </row>
    <row r="349" spans="1:41" ht="12.75">
      <c r="A349">
        <v>1030213999</v>
      </c>
      <c r="B349" t="s">
        <v>515</v>
      </c>
      <c r="E349">
        <v>1</v>
      </c>
      <c r="F349" t="s">
        <v>1005</v>
      </c>
      <c r="G349" t="s">
        <v>149</v>
      </c>
      <c r="H349">
        <v>1066.73</v>
      </c>
      <c r="I349">
        <v>1066.73</v>
      </c>
      <c r="J349">
        <v>55616</v>
      </c>
      <c r="K349" t="s">
        <v>150</v>
      </c>
      <c r="L349">
        <v>4560</v>
      </c>
      <c r="M349" t="s">
        <v>524</v>
      </c>
      <c r="N349" t="s">
        <v>45</v>
      </c>
      <c r="O349" t="s">
        <v>213</v>
      </c>
      <c r="P349">
        <v>19524</v>
      </c>
      <c r="Q349" t="s">
        <v>883</v>
      </c>
      <c r="R349" t="s">
        <v>884</v>
      </c>
      <c r="S349" t="s">
        <v>884</v>
      </c>
      <c r="V349">
        <v>2017</v>
      </c>
      <c r="W349">
        <v>54</v>
      </c>
      <c r="Z349">
        <v>15502</v>
      </c>
      <c r="AA349" t="s">
        <v>195</v>
      </c>
      <c r="AB349">
        <v>874.37</v>
      </c>
      <c r="AC349">
        <v>192.36</v>
      </c>
      <c r="AF349">
        <v>12833</v>
      </c>
      <c r="AG349" t="s">
        <v>195</v>
      </c>
      <c r="AH349" t="s">
        <v>195</v>
      </c>
      <c r="AI349">
        <v>1066.73</v>
      </c>
      <c r="AJ349" t="s">
        <v>195</v>
      </c>
      <c r="AL349">
        <v>874.37</v>
      </c>
      <c r="AM349" t="s">
        <v>51</v>
      </c>
      <c r="AN349">
        <f t="shared" si="10"/>
        <v>-2</v>
      </c>
      <c r="AO349" s="5">
        <f t="shared" si="11"/>
        <v>-1748.74</v>
      </c>
    </row>
    <row r="350" spans="1:41" ht="12.75">
      <c r="A350">
        <v>1030213999</v>
      </c>
      <c r="B350" t="s">
        <v>515</v>
      </c>
      <c r="E350">
        <v>1</v>
      </c>
      <c r="F350" t="s">
        <v>1006</v>
      </c>
      <c r="G350" t="s">
        <v>149</v>
      </c>
      <c r="H350">
        <v>23247.41</v>
      </c>
      <c r="I350">
        <v>23247.41</v>
      </c>
      <c r="J350">
        <v>55614</v>
      </c>
      <c r="K350" t="s">
        <v>150</v>
      </c>
      <c r="L350">
        <v>4561</v>
      </c>
      <c r="M350" t="s">
        <v>524</v>
      </c>
      <c r="N350" t="s">
        <v>45</v>
      </c>
      <c r="O350" t="s">
        <v>213</v>
      </c>
      <c r="P350">
        <v>19524</v>
      </c>
      <c r="Q350" t="s">
        <v>883</v>
      </c>
      <c r="R350" t="s">
        <v>884</v>
      </c>
      <c r="S350" t="s">
        <v>884</v>
      </c>
      <c r="V350">
        <v>2017</v>
      </c>
      <c r="W350">
        <v>925</v>
      </c>
      <c r="Z350">
        <v>15499</v>
      </c>
      <c r="AA350" t="s">
        <v>195</v>
      </c>
      <c r="AB350">
        <v>19055.25</v>
      </c>
      <c r="AC350">
        <v>4192.16</v>
      </c>
      <c r="AF350">
        <v>12830</v>
      </c>
      <c r="AG350" t="s">
        <v>195</v>
      </c>
      <c r="AH350" t="s">
        <v>195</v>
      </c>
      <c r="AI350">
        <v>23247.41</v>
      </c>
      <c r="AJ350" t="s">
        <v>195</v>
      </c>
      <c r="AL350">
        <v>19055.25</v>
      </c>
      <c r="AM350" t="s">
        <v>51</v>
      </c>
      <c r="AN350">
        <f t="shared" si="10"/>
        <v>-2</v>
      </c>
      <c r="AO350" s="5">
        <f t="shared" si="11"/>
        <v>-38110.5</v>
      </c>
    </row>
    <row r="351" spans="1:41" ht="12.75">
      <c r="A351">
        <v>1030205999</v>
      </c>
      <c r="B351" t="s">
        <v>528</v>
      </c>
      <c r="E351">
        <v>1</v>
      </c>
      <c r="F351" t="s">
        <v>1007</v>
      </c>
      <c r="G351" t="s">
        <v>535</v>
      </c>
      <c r="H351">
        <v>281.6</v>
      </c>
      <c r="I351">
        <v>281.6</v>
      </c>
      <c r="J351">
        <v>29895</v>
      </c>
      <c r="K351" t="s">
        <v>810</v>
      </c>
      <c r="L351">
        <v>2304</v>
      </c>
      <c r="M351" t="s">
        <v>844</v>
      </c>
      <c r="N351" t="s">
        <v>45</v>
      </c>
      <c r="O351" t="s">
        <v>713</v>
      </c>
      <c r="P351">
        <v>9551</v>
      </c>
      <c r="Q351" t="s">
        <v>1008</v>
      </c>
      <c r="R351" t="s">
        <v>1009</v>
      </c>
      <c r="S351" t="s">
        <v>1009</v>
      </c>
      <c r="T351" t="s">
        <v>1010</v>
      </c>
      <c r="V351">
        <v>2017</v>
      </c>
      <c r="W351">
        <v>1188</v>
      </c>
      <c r="Z351">
        <v>16984</v>
      </c>
      <c r="AA351" t="s">
        <v>120</v>
      </c>
      <c r="AB351">
        <v>256</v>
      </c>
      <c r="AC351">
        <v>25.6</v>
      </c>
      <c r="AF351">
        <v>14154</v>
      </c>
      <c r="AG351" t="s">
        <v>120</v>
      </c>
      <c r="AH351" t="s">
        <v>120</v>
      </c>
      <c r="AI351">
        <v>281.6</v>
      </c>
      <c r="AJ351" t="s">
        <v>120</v>
      </c>
      <c r="AL351">
        <v>256</v>
      </c>
      <c r="AM351" t="s">
        <v>51</v>
      </c>
      <c r="AN351">
        <f t="shared" si="10"/>
        <v>167</v>
      </c>
      <c r="AO351" s="5">
        <f t="shared" si="11"/>
        <v>42752</v>
      </c>
    </row>
    <row r="352" spans="1:41" ht="12.75">
      <c r="A352">
        <v>1030213999</v>
      </c>
      <c r="B352" t="s">
        <v>515</v>
      </c>
      <c r="E352">
        <v>1</v>
      </c>
      <c r="F352" t="s">
        <v>1011</v>
      </c>
      <c r="G352" t="s">
        <v>149</v>
      </c>
      <c r="H352">
        <v>9295</v>
      </c>
      <c r="I352">
        <v>9295</v>
      </c>
      <c r="J352">
        <v>55618</v>
      </c>
      <c r="K352" t="s">
        <v>150</v>
      </c>
      <c r="L352">
        <v>4671</v>
      </c>
      <c r="M352" t="s">
        <v>255</v>
      </c>
      <c r="N352" t="s">
        <v>251</v>
      </c>
      <c r="O352" t="s">
        <v>476</v>
      </c>
      <c r="P352">
        <v>19524</v>
      </c>
      <c r="Q352" t="s">
        <v>883</v>
      </c>
      <c r="R352" t="s">
        <v>884</v>
      </c>
      <c r="S352" t="s">
        <v>884</v>
      </c>
      <c r="V352">
        <v>2017</v>
      </c>
      <c r="W352">
        <v>47</v>
      </c>
      <c r="Z352">
        <v>16756</v>
      </c>
      <c r="AA352" t="s">
        <v>92</v>
      </c>
      <c r="AB352">
        <v>8450</v>
      </c>
      <c r="AC352">
        <v>845</v>
      </c>
      <c r="AF352">
        <v>13935</v>
      </c>
      <c r="AG352" t="s">
        <v>92</v>
      </c>
      <c r="AH352" t="s">
        <v>92</v>
      </c>
      <c r="AI352">
        <v>9295</v>
      </c>
      <c r="AJ352" t="s">
        <v>92</v>
      </c>
      <c r="AL352">
        <v>8450</v>
      </c>
      <c r="AM352" t="s">
        <v>51</v>
      </c>
      <c r="AN352">
        <f t="shared" si="10"/>
        <v>-15</v>
      </c>
      <c r="AO352" s="5">
        <f t="shared" si="11"/>
        <v>-126750</v>
      </c>
    </row>
    <row r="353" spans="1:41" ht="12.75">
      <c r="A353">
        <v>1030102005</v>
      </c>
      <c r="B353" t="s">
        <v>948</v>
      </c>
      <c r="E353">
        <v>1</v>
      </c>
      <c r="F353" t="s">
        <v>1012</v>
      </c>
      <c r="G353" t="s">
        <v>155</v>
      </c>
      <c r="H353">
        <v>107.16</v>
      </c>
      <c r="I353">
        <v>107.16</v>
      </c>
      <c r="J353">
        <v>47953</v>
      </c>
      <c r="K353" t="s">
        <v>155</v>
      </c>
      <c r="L353">
        <v>3870</v>
      </c>
      <c r="M353" t="s">
        <v>266</v>
      </c>
      <c r="N353" t="s">
        <v>45</v>
      </c>
      <c r="O353" t="s">
        <v>1013</v>
      </c>
      <c r="P353">
        <v>26363</v>
      </c>
      <c r="Q353" t="s">
        <v>960</v>
      </c>
      <c r="R353" t="s">
        <v>961</v>
      </c>
      <c r="S353" t="s">
        <v>961</v>
      </c>
      <c r="T353" t="s">
        <v>1014</v>
      </c>
      <c r="V353">
        <v>2017</v>
      </c>
      <c r="W353">
        <v>1823</v>
      </c>
      <c r="Z353">
        <v>14293</v>
      </c>
      <c r="AA353" t="s">
        <v>136</v>
      </c>
      <c r="AB353">
        <v>87.84</v>
      </c>
      <c r="AC353">
        <v>19.32</v>
      </c>
      <c r="AF353">
        <v>11871</v>
      </c>
      <c r="AG353" t="s">
        <v>136</v>
      </c>
      <c r="AH353" t="s">
        <v>136</v>
      </c>
      <c r="AI353">
        <v>107.16</v>
      </c>
      <c r="AJ353" t="s">
        <v>136</v>
      </c>
      <c r="AL353">
        <v>87.84</v>
      </c>
      <c r="AM353" t="s">
        <v>51</v>
      </c>
      <c r="AN353">
        <f t="shared" si="10"/>
        <v>2</v>
      </c>
      <c r="AO353" s="5">
        <f t="shared" si="11"/>
        <v>175.68</v>
      </c>
    </row>
    <row r="354" spans="1:41" ht="12.75">
      <c r="A354">
        <v>1030299999</v>
      </c>
      <c r="B354" t="s">
        <v>263</v>
      </c>
      <c r="E354">
        <v>1</v>
      </c>
      <c r="F354" t="s">
        <v>1012</v>
      </c>
      <c r="G354" t="s">
        <v>149</v>
      </c>
      <c r="H354">
        <v>628.42</v>
      </c>
      <c r="I354">
        <v>628.42</v>
      </c>
      <c r="J354">
        <v>55615</v>
      </c>
      <c r="K354" t="s">
        <v>150</v>
      </c>
      <c r="L354">
        <v>4623</v>
      </c>
      <c r="M354" t="s">
        <v>235</v>
      </c>
      <c r="N354" t="s">
        <v>45</v>
      </c>
      <c r="O354" t="s">
        <v>213</v>
      </c>
      <c r="P354">
        <v>19524</v>
      </c>
      <c r="Q354" t="s">
        <v>883</v>
      </c>
      <c r="R354" t="s">
        <v>884</v>
      </c>
      <c r="S354" t="s">
        <v>884</v>
      </c>
      <c r="V354">
        <v>2017</v>
      </c>
      <c r="W354">
        <v>1705</v>
      </c>
      <c r="Z354">
        <v>15527</v>
      </c>
      <c r="AA354" t="s">
        <v>44</v>
      </c>
      <c r="AB354">
        <v>515.1</v>
      </c>
      <c r="AC354">
        <v>113.32</v>
      </c>
      <c r="AF354">
        <v>12858</v>
      </c>
      <c r="AG354" t="s">
        <v>44</v>
      </c>
      <c r="AH354" t="s">
        <v>44</v>
      </c>
      <c r="AI354">
        <v>628.42</v>
      </c>
      <c r="AJ354" t="s">
        <v>44</v>
      </c>
      <c r="AL354">
        <v>515.1</v>
      </c>
      <c r="AM354" t="s">
        <v>51</v>
      </c>
      <c r="AN354">
        <f t="shared" si="10"/>
        <v>-1</v>
      </c>
      <c r="AO354" s="5">
        <f t="shared" si="11"/>
        <v>-515.1</v>
      </c>
    </row>
    <row r="355" spans="1:41" ht="12.75">
      <c r="A355">
        <v>1030299999</v>
      </c>
      <c r="B355" t="s">
        <v>263</v>
      </c>
      <c r="E355">
        <v>1</v>
      </c>
      <c r="F355" t="s">
        <v>1015</v>
      </c>
      <c r="G355" t="s">
        <v>531</v>
      </c>
      <c r="H355">
        <v>3160.71</v>
      </c>
      <c r="I355">
        <v>3160.71</v>
      </c>
      <c r="J355">
        <v>23431</v>
      </c>
      <c r="K355" t="s">
        <v>1016</v>
      </c>
      <c r="L355">
        <v>2121</v>
      </c>
      <c r="M355" t="s">
        <v>1017</v>
      </c>
      <c r="N355" t="s">
        <v>45</v>
      </c>
      <c r="O355" t="s">
        <v>402</v>
      </c>
      <c r="P355">
        <v>13080</v>
      </c>
      <c r="Q355" t="s">
        <v>1001</v>
      </c>
      <c r="R355" t="s">
        <v>1002</v>
      </c>
      <c r="S355" t="s">
        <v>1002</v>
      </c>
      <c r="V355">
        <v>2017</v>
      </c>
      <c r="W355">
        <v>395</v>
      </c>
      <c r="Z355">
        <v>12799</v>
      </c>
      <c r="AA355" t="s">
        <v>155</v>
      </c>
      <c r="AB355">
        <v>3010.2</v>
      </c>
      <c r="AC355">
        <v>150.51</v>
      </c>
      <c r="AF355">
        <v>10551</v>
      </c>
      <c r="AG355" t="s">
        <v>155</v>
      </c>
      <c r="AH355" t="s">
        <v>155</v>
      </c>
      <c r="AI355">
        <v>3160.71</v>
      </c>
      <c r="AJ355" t="s">
        <v>155</v>
      </c>
      <c r="AL355">
        <v>3010.2</v>
      </c>
      <c r="AM355" t="s">
        <v>51</v>
      </c>
      <c r="AN355">
        <f t="shared" si="10"/>
        <v>113</v>
      </c>
      <c r="AO355" s="5">
        <f t="shared" si="11"/>
        <v>340152.6</v>
      </c>
    </row>
    <row r="356" spans="1:41" ht="12.75">
      <c r="A356">
        <v>1030215008</v>
      </c>
      <c r="B356" t="s">
        <v>93</v>
      </c>
      <c r="E356">
        <v>1</v>
      </c>
      <c r="F356" t="s">
        <v>1018</v>
      </c>
      <c r="G356" t="s">
        <v>535</v>
      </c>
      <c r="H356">
        <v>1278.64</v>
      </c>
      <c r="I356">
        <v>1278.64</v>
      </c>
      <c r="J356">
        <v>27489</v>
      </c>
      <c r="K356" t="s">
        <v>176</v>
      </c>
      <c r="L356">
        <v>2192</v>
      </c>
      <c r="M356" t="s">
        <v>893</v>
      </c>
      <c r="N356" t="s">
        <v>45</v>
      </c>
      <c r="O356" t="s">
        <v>621</v>
      </c>
      <c r="P356">
        <v>11374</v>
      </c>
      <c r="Q356" t="s">
        <v>985</v>
      </c>
      <c r="R356" t="s">
        <v>986</v>
      </c>
      <c r="S356" t="s">
        <v>987</v>
      </c>
      <c r="T356" t="s">
        <v>1019</v>
      </c>
      <c r="V356">
        <v>2017</v>
      </c>
      <c r="W356">
        <v>653</v>
      </c>
      <c r="Z356">
        <v>13170</v>
      </c>
      <c r="AA356" t="s">
        <v>133</v>
      </c>
      <c r="AB356">
        <v>1278.64</v>
      </c>
      <c r="AC356">
        <v>0</v>
      </c>
      <c r="AF356">
        <v>10864</v>
      </c>
      <c r="AG356" t="s">
        <v>133</v>
      </c>
      <c r="AH356" t="s">
        <v>133</v>
      </c>
      <c r="AI356">
        <v>3022.24</v>
      </c>
      <c r="AJ356" t="s">
        <v>133</v>
      </c>
      <c r="AL356">
        <v>1278.64</v>
      </c>
      <c r="AM356" t="s">
        <v>51</v>
      </c>
      <c r="AN356">
        <f t="shared" si="10"/>
        <v>98</v>
      </c>
      <c r="AO356" s="5">
        <f t="shared" si="11"/>
        <v>125306.72000000002</v>
      </c>
    </row>
    <row r="357" spans="1:41" ht="12.75">
      <c r="A357">
        <v>1030102006</v>
      </c>
      <c r="B357" t="s">
        <v>1020</v>
      </c>
      <c r="E357">
        <v>1</v>
      </c>
      <c r="F357" t="s">
        <v>1021</v>
      </c>
      <c r="G357" t="s">
        <v>155</v>
      </c>
      <c r="H357">
        <v>61.77</v>
      </c>
      <c r="I357">
        <v>61.77</v>
      </c>
      <c r="J357">
        <v>47954</v>
      </c>
      <c r="K357" t="s">
        <v>155</v>
      </c>
      <c r="L357">
        <v>3871</v>
      </c>
      <c r="M357" t="s">
        <v>266</v>
      </c>
      <c r="N357" t="s">
        <v>45</v>
      </c>
      <c r="O357" t="s">
        <v>1013</v>
      </c>
      <c r="P357">
        <v>26363</v>
      </c>
      <c r="Q357" t="s">
        <v>960</v>
      </c>
      <c r="R357" t="s">
        <v>961</v>
      </c>
      <c r="S357" t="s">
        <v>961</v>
      </c>
      <c r="T357" t="s">
        <v>1022</v>
      </c>
      <c r="V357">
        <v>2017</v>
      </c>
      <c r="W357">
        <v>1819</v>
      </c>
      <c r="Z357">
        <v>14294</v>
      </c>
      <c r="AA357" t="s">
        <v>136</v>
      </c>
      <c r="AB357">
        <v>50.63</v>
      </c>
      <c r="AC357">
        <v>11.14</v>
      </c>
      <c r="AF357">
        <v>11872</v>
      </c>
      <c r="AG357" t="s">
        <v>136</v>
      </c>
      <c r="AH357" t="s">
        <v>136</v>
      </c>
      <c r="AI357">
        <v>61.77</v>
      </c>
      <c r="AJ357" t="s">
        <v>136</v>
      </c>
      <c r="AL357">
        <v>50.63</v>
      </c>
      <c r="AM357" t="s">
        <v>51</v>
      </c>
      <c r="AN357">
        <f t="shared" si="10"/>
        <v>2</v>
      </c>
      <c r="AO357" s="5">
        <f t="shared" si="11"/>
        <v>101.26</v>
      </c>
    </row>
    <row r="358" spans="1:41" ht="12.75">
      <c r="A358">
        <v>1030215009</v>
      </c>
      <c r="B358" t="s">
        <v>143</v>
      </c>
      <c r="E358">
        <v>1</v>
      </c>
      <c r="F358" t="s">
        <v>1023</v>
      </c>
      <c r="G358" t="s">
        <v>155</v>
      </c>
      <c r="H358">
        <v>79</v>
      </c>
      <c r="I358">
        <v>79</v>
      </c>
      <c r="J358">
        <v>48052</v>
      </c>
      <c r="K358" t="s">
        <v>155</v>
      </c>
      <c r="L358">
        <v>3981</v>
      </c>
      <c r="M358" t="s">
        <v>190</v>
      </c>
      <c r="N358" t="s">
        <v>45</v>
      </c>
      <c r="O358" t="s">
        <v>1013</v>
      </c>
      <c r="P358">
        <v>26363</v>
      </c>
      <c r="Q358" t="s">
        <v>960</v>
      </c>
      <c r="R358" t="s">
        <v>961</v>
      </c>
      <c r="S358" t="s">
        <v>961</v>
      </c>
      <c r="V358">
        <v>2017</v>
      </c>
      <c r="W358">
        <v>1603</v>
      </c>
      <c r="Z358">
        <v>15655</v>
      </c>
      <c r="AA358" t="s">
        <v>87</v>
      </c>
      <c r="AB358">
        <v>64.75</v>
      </c>
      <c r="AC358">
        <v>14.25</v>
      </c>
      <c r="AF358">
        <v>12915</v>
      </c>
      <c r="AG358" t="s">
        <v>87</v>
      </c>
      <c r="AH358" t="s">
        <v>87</v>
      </c>
      <c r="AI358">
        <v>1178</v>
      </c>
      <c r="AJ358" t="s">
        <v>87</v>
      </c>
      <c r="AL358">
        <v>64.75</v>
      </c>
      <c r="AM358" t="s">
        <v>51</v>
      </c>
      <c r="AN358">
        <f t="shared" si="10"/>
        <v>26</v>
      </c>
      <c r="AO358" s="5">
        <f t="shared" si="11"/>
        <v>1683.5</v>
      </c>
    </row>
    <row r="359" spans="1:41" ht="12.75">
      <c r="A359">
        <v>1030207008</v>
      </c>
      <c r="B359" t="s">
        <v>52</v>
      </c>
      <c r="E359">
        <v>1</v>
      </c>
      <c r="F359" t="s">
        <v>1024</v>
      </c>
      <c r="G359" t="s">
        <v>490</v>
      </c>
      <c r="H359">
        <v>597.75</v>
      </c>
      <c r="I359">
        <v>597.75</v>
      </c>
      <c r="J359">
        <v>48264</v>
      </c>
      <c r="K359" t="s">
        <v>490</v>
      </c>
      <c r="L359">
        <v>3891</v>
      </c>
      <c r="M359" t="s">
        <v>83</v>
      </c>
      <c r="N359" t="s">
        <v>45</v>
      </c>
      <c r="O359" t="s">
        <v>136</v>
      </c>
      <c r="P359">
        <v>26363</v>
      </c>
      <c r="Q359" t="s">
        <v>960</v>
      </c>
      <c r="R359" t="s">
        <v>961</v>
      </c>
      <c r="S359" t="s">
        <v>961</v>
      </c>
      <c r="T359" t="s">
        <v>1025</v>
      </c>
      <c r="V359">
        <v>2017</v>
      </c>
      <c r="W359">
        <v>579</v>
      </c>
      <c r="Z359">
        <v>13962</v>
      </c>
      <c r="AA359" t="s">
        <v>54</v>
      </c>
      <c r="AB359">
        <v>489.96</v>
      </c>
      <c r="AC359">
        <v>107.79</v>
      </c>
      <c r="AF359">
        <v>11591</v>
      </c>
      <c r="AG359" t="s">
        <v>54</v>
      </c>
      <c r="AH359" t="s">
        <v>54</v>
      </c>
      <c r="AI359">
        <v>597.75</v>
      </c>
      <c r="AJ359" t="s">
        <v>54</v>
      </c>
      <c r="AL359">
        <v>489.96</v>
      </c>
      <c r="AM359" t="s">
        <v>51</v>
      </c>
      <c r="AN359">
        <f t="shared" si="10"/>
        <v>-8</v>
      </c>
      <c r="AO359" s="5">
        <f t="shared" si="11"/>
        <v>-3919.68</v>
      </c>
    </row>
    <row r="360" spans="1:41" ht="12.75">
      <c r="A360">
        <v>1030207008</v>
      </c>
      <c r="B360" t="s">
        <v>52</v>
      </c>
      <c r="E360">
        <v>1</v>
      </c>
      <c r="F360" t="s">
        <v>1026</v>
      </c>
      <c r="G360" t="s">
        <v>490</v>
      </c>
      <c r="H360">
        <v>27.69</v>
      </c>
      <c r="I360">
        <v>27.69</v>
      </c>
      <c r="J360">
        <v>48265</v>
      </c>
      <c r="K360" t="s">
        <v>490</v>
      </c>
      <c r="L360">
        <v>3890</v>
      </c>
      <c r="M360" t="s">
        <v>83</v>
      </c>
      <c r="N360" t="s">
        <v>45</v>
      </c>
      <c r="O360" t="s">
        <v>136</v>
      </c>
      <c r="P360">
        <v>26363</v>
      </c>
      <c r="Q360" t="s">
        <v>960</v>
      </c>
      <c r="R360" t="s">
        <v>961</v>
      </c>
      <c r="S360" t="s">
        <v>961</v>
      </c>
      <c r="T360" t="s">
        <v>1025</v>
      </c>
      <c r="V360">
        <v>2017</v>
      </c>
      <c r="W360">
        <v>579</v>
      </c>
      <c r="Z360">
        <v>13965</v>
      </c>
      <c r="AA360" t="s">
        <v>54</v>
      </c>
      <c r="AB360">
        <v>22.7</v>
      </c>
      <c r="AC360">
        <v>4.99</v>
      </c>
      <c r="AF360">
        <v>11594</v>
      </c>
      <c r="AG360" t="s">
        <v>54</v>
      </c>
      <c r="AH360" t="s">
        <v>54</v>
      </c>
      <c r="AI360">
        <v>27.69</v>
      </c>
      <c r="AJ360" t="s">
        <v>54</v>
      </c>
      <c r="AL360">
        <v>22.7</v>
      </c>
      <c r="AM360" t="s">
        <v>51</v>
      </c>
      <c r="AN360">
        <f t="shared" si="10"/>
        <v>-8</v>
      </c>
      <c r="AO360" s="5">
        <f t="shared" si="11"/>
        <v>-181.6</v>
      </c>
    </row>
    <row r="361" spans="1:41" ht="12.75">
      <c r="A361">
        <v>1030215008</v>
      </c>
      <c r="B361" t="s">
        <v>93</v>
      </c>
      <c r="E361">
        <v>1</v>
      </c>
      <c r="F361" t="s">
        <v>1027</v>
      </c>
      <c r="G361" t="s">
        <v>72</v>
      </c>
      <c r="H361">
        <v>3150</v>
      </c>
      <c r="I361">
        <v>3150</v>
      </c>
      <c r="J361">
        <v>47512</v>
      </c>
      <c r="K361" t="s">
        <v>72</v>
      </c>
      <c r="L361">
        <v>4160</v>
      </c>
      <c r="M361" t="s">
        <v>224</v>
      </c>
      <c r="N361" t="s">
        <v>45</v>
      </c>
      <c r="O361" t="s">
        <v>88</v>
      </c>
      <c r="P361">
        <v>13348</v>
      </c>
      <c r="Q361" t="s">
        <v>981</v>
      </c>
      <c r="R361" t="s">
        <v>982</v>
      </c>
      <c r="S361" t="s">
        <v>982</v>
      </c>
      <c r="T361" t="s">
        <v>983</v>
      </c>
      <c r="V361">
        <v>2017</v>
      </c>
      <c r="W361">
        <v>1535</v>
      </c>
      <c r="Z361">
        <v>15607</v>
      </c>
      <c r="AA361" t="s">
        <v>213</v>
      </c>
      <c r="AB361">
        <v>3000</v>
      </c>
      <c r="AC361">
        <v>150</v>
      </c>
      <c r="AF361">
        <v>12886</v>
      </c>
      <c r="AG361" t="s">
        <v>213</v>
      </c>
      <c r="AH361" t="s">
        <v>213</v>
      </c>
      <c r="AI361">
        <v>3150</v>
      </c>
      <c r="AJ361" t="s">
        <v>213</v>
      </c>
      <c r="AL361">
        <v>3000</v>
      </c>
      <c r="AM361" t="s">
        <v>51</v>
      </c>
      <c r="AN361">
        <f t="shared" si="10"/>
        <v>-4</v>
      </c>
      <c r="AO361" s="5">
        <f t="shared" si="11"/>
        <v>-12000</v>
      </c>
    </row>
    <row r="362" spans="1:41" ht="12.75">
      <c r="A362">
        <v>1030215009</v>
      </c>
      <c r="B362" t="s">
        <v>143</v>
      </c>
      <c r="E362">
        <v>1</v>
      </c>
      <c r="F362" t="s">
        <v>1027</v>
      </c>
      <c r="G362" t="s">
        <v>83</v>
      </c>
      <c r="H362">
        <v>499</v>
      </c>
      <c r="I362">
        <v>499</v>
      </c>
      <c r="J362">
        <v>48760</v>
      </c>
      <c r="K362" t="s">
        <v>158</v>
      </c>
      <c r="L362">
        <v>4489</v>
      </c>
      <c r="M362" t="s">
        <v>366</v>
      </c>
      <c r="N362" t="s">
        <v>45</v>
      </c>
      <c r="O362" t="s">
        <v>55</v>
      </c>
      <c r="P362">
        <v>26363</v>
      </c>
      <c r="Q362" t="s">
        <v>960</v>
      </c>
      <c r="R362" t="s">
        <v>961</v>
      </c>
      <c r="S362" t="s">
        <v>961</v>
      </c>
      <c r="V362">
        <v>2017</v>
      </c>
      <c r="W362">
        <v>1603</v>
      </c>
      <c r="Z362">
        <v>15656</v>
      </c>
      <c r="AA362" t="s">
        <v>87</v>
      </c>
      <c r="AB362">
        <v>409.02</v>
      </c>
      <c r="AC362">
        <v>89.98</v>
      </c>
      <c r="AF362">
        <v>12915</v>
      </c>
      <c r="AG362" t="s">
        <v>87</v>
      </c>
      <c r="AH362" t="s">
        <v>87</v>
      </c>
      <c r="AI362">
        <v>1178</v>
      </c>
      <c r="AJ362" t="s">
        <v>87</v>
      </c>
      <c r="AL362">
        <v>409.02</v>
      </c>
      <c r="AM362" t="s">
        <v>51</v>
      </c>
      <c r="AN362">
        <f t="shared" si="10"/>
        <v>22</v>
      </c>
      <c r="AO362" s="5">
        <f t="shared" si="11"/>
        <v>8998.439999999999</v>
      </c>
    </row>
    <row r="363" spans="1:41" ht="12.75">
      <c r="A363">
        <v>1030101001</v>
      </c>
      <c r="B363" t="s">
        <v>127</v>
      </c>
      <c r="E363">
        <v>1</v>
      </c>
      <c r="F363" t="s">
        <v>1028</v>
      </c>
      <c r="G363" t="s">
        <v>313</v>
      </c>
      <c r="H363">
        <v>162.57</v>
      </c>
      <c r="I363">
        <v>162.57</v>
      </c>
      <c r="J363">
        <v>38225</v>
      </c>
      <c r="K363" t="s">
        <v>629</v>
      </c>
      <c r="L363">
        <v>2900</v>
      </c>
      <c r="M363" t="s">
        <v>115</v>
      </c>
      <c r="N363" t="s">
        <v>45</v>
      </c>
      <c r="O363" t="s">
        <v>129</v>
      </c>
      <c r="P363">
        <v>27636</v>
      </c>
      <c r="Q363" t="s">
        <v>1029</v>
      </c>
      <c r="R363" t="s">
        <v>1030</v>
      </c>
      <c r="S363" t="s">
        <v>1030</v>
      </c>
      <c r="T363" t="s">
        <v>1031</v>
      </c>
      <c r="V363">
        <v>2017</v>
      </c>
      <c r="W363">
        <v>146</v>
      </c>
      <c r="Z363">
        <v>12824</v>
      </c>
      <c r="AA363" t="s">
        <v>155</v>
      </c>
      <c r="AB363">
        <v>162.57</v>
      </c>
      <c r="AF363">
        <v>10573</v>
      </c>
      <c r="AG363" t="s">
        <v>155</v>
      </c>
      <c r="AH363" t="s">
        <v>155</v>
      </c>
      <c r="AI363">
        <v>162.57</v>
      </c>
      <c r="AJ363" t="s">
        <v>155</v>
      </c>
      <c r="AL363">
        <v>162.57</v>
      </c>
      <c r="AN363">
        <f t="shared" si="10"/>
        <v>33</v>
      </c>
      <c r="AO363" s="5">
        <f t="shared" si="11"/>
        <v>5364.8099999999995</v>
      </c>
    </row>
    <row r="364" spans="1:41" ht="12.75">
      <c r="A364">
        <v>2020109999</v>
      </c>
      <c r="B364" t="s">
        <v>156</v>
      </c>
      <c r="E364">
        <v>1</v>
      </c>
      <c r="F364" t="s">
        <v>1032</v>
      </c>
      <c r="G364" t="s">
        <v>166</v>
      </c>
      <c r="H364">
        <v>224691.45</v>
      </c>
      <c r="I364">
        <v>224691.45</v>
      </c>
      <c r="J364">
        <v>43291</v>
      </c>
      <c r="K364" t="s">
        <v>437</v>
      </c>
      <c r="L364">
        <v>3447</v>
      </c>
      <c r="M364" t="s">
        <v>116</v>
      </c>
      <c r="N364" t="s">
        <v>45</v>
      </c>
      <c r="O364" t="s">
        <v>490</v>
      </c>
      <c r="P364">
        <v>12994</v>
      </c>
      <c r="Q364" t="s">
        <v>1033</v>
      </c>
      <c r="R364" t="s">
        <v>1034</v>
      </c>
      <c r="S364" t="s">
        <v>1034</v>
      </c>
      <c r="V364">
        <v>2017</v>
      </c>
      <c r="W364">
        <v>883</v>
      </c>
      <c r="Z364">
        <v>13989</v>
      </c>
      <c r="AA364" t="s">
        <v>149</v>
      </c>
      <c r="AB364">
        <v>92086.66</v>
      </c>
      <c r="AC364">
        <v>20259.07</v>
      </c>
      <c r="AF364">
        <v>11617</v>
      </c>
      <c r="AG364" t="s">
        <v>149</v>
      </c>
      <c r="AH364" t="s">
        <v>149</v>
      </c>
      <c r="AI364">
        <v>112345.73</v>
      </c>
      <c r="AJ364" t="s">
        <v>149</v>
      </c>
      <c r="AL364">
        <v>184173.32</v>
      </c>
      <c r="AM364" t="s">
        <v>51</v>
      </c>
      <c r="AN364">
        <f t="shared" si="10"/>
        <v>24</v>
      </c>
      <c r="AO364" s="5">
        <f t="shared" si="11"/>
        <v>4420159.68</v>
      </c>
    </row>
    <row r="365" spans="1:41" ht="12.75">
      <c r="A365">
        <v>2020109999</v>
      </c>
      <c r="B365" t="s">
        <v>156</v>
      </c>
      <c r="E365">
        <v>1</v>
      </c>
      <c r="F365" t="s">
        <v>1032</v>
      </c>
      <c r="G365" t="s">
        <v>166</v>
      </c>
      <c r="H365">
        <v>224691.45</v>
      </c>
      <c r="I365">
        <v>224691.45</v>
      </c>
      <c r="J365">
        <v>43291</v>
      </c>
      <c r="K365" t="s">
        <v>437</v>
      </c>
      <c r="L365">
        <v>3447</v>
      </c>
      <c r="M365" t="s">
        <v>116</v>
      </c>
      <c r="N365" t="s">
        <v>45</v>
      </c>
      <c r="O365" t="s">
        <v>490</v>
      </c>
      <c r="P365">
        <v>12994</v>
      </c>
      <c r="Q365" t="s">
        <v>1033</v>
      </c>
      <c r="R365" t="s">
        <v>1034</v>
      </c>
      <c r="S365" t="s">
        <v>1034</v>
      </c>
      <c r="V365">
        <v>2017</v>
      </c>
      <c r="W365">
        <v>884</v>
      </c>
      <c r="X365">
        <v>2017</v>
      </c>
      <c r="Y365">
        <v>102</v>
      </c>
      <c r="Z365">
        <v>14189</v>
      </c>
      <c r="AA365" t="s">
        <v>135</v>
      </c>
      <c r="AB365">
        <v>46624.46</v>
      </c>
      <c r="AC365">
        <v>10257.38</v>
      </c>
      <c r="AF365">
        <v>11787</v>
      </c>
      <c r="AG365" t="s">
        <v>135</v>
      </c>
      <c r="AH365" t="s">
        <v>135</v>
      </c>
      <c r="AI365">
        <v>56881.84</v>
      </c>
      <c r="AJ365" t="s">
        <v>135</v>
      </c>
      <c r="AL365">
        <v>92086.66</v>
      </c>
      <c r="AM365" t="s">
        <v>51</v>
      </c>
      <c r="AN365">
        <f t="shared" si="10"/>
        <v>30</v>
      </c>
      <c r="AO365" s="5">
        <f t="shared" si="11"/>
        <v>2762599.8000000003</v>
      </c>
    </row>
    <row r="366" spans="1:41" ht="12.75">
      <c r="A366">
        <v>2020109999</v>
      </c>
      <c r="B366" t="s">
        <v>156</v>
      </c>
      <c r="E366">
        <v>1</v>
      </c>
      <c r="F366" t="s">
        <v>1032</v>
      </c>
      <c r="G366" t="s">
        <v>166</v>
      </c>
      <c r="H366">
        <v>224691.45</v>
      </c>
      <c r="I366">
        <v>224691.45</v>
      </c>
      <c r="J366">
        <v>43291</v>
      </c>
      <c r="K366" t="s">
        <v>437</v>
      </c>
      <c r="L366">
        <v>3447</v>
      </c>
      <c r="M366" t="s">
        <v>116</v>
      </c>
      <c r="N366" t="s">
        <v>45</v>
      </c>
      <c r="O366" t="s">
        <v>490</v>
      </c>
      <c r="P366">
        <v>12994</v>
      </c>
      <c r="Q366" t="s">
        <v>1033</v>
      </c>
      <c r="R366" t="s">
        <v>1034</v>
      </c>
      <c r="S366" t="s">
        <v>1034</v>
      </c>
      <c r="V366">
        <v>2017</v>
      </c>
      <c r="W366">
        <v>884</v>
      </c>
      <c r="X366">
        <v>2017</v>
      </c>
      <c r="Y366">
        <v>102</v>
      </c>
      <c r="Z366">
        <v>15190</v>
      </c>
      <c r="AA366" t="s">
        <v>250</v>
      </c>
      <c r="AB366">
        <v>44964</v>
      </c>
      <c r="AC366">
        <v>9892.08</v>
      </c>
      <c r="AF366">
        <v>12596</v>
      </c>
      <c r="AG366" t="s">
        <v>250</v>
      </c>
      <c r="AH366" t="s">
        <v>250</v>
      </c>
      <c r="AI366">
        <v>54856.08</v>
      </c>
      <c r="AJ366" t="s">
        <v>250</v>
      </c>
      <c r="AL366">
        <v>45462.2</v>
      </c>
      <c r="AM366" t="s">
        <v>51</v>
      </c>
      <c r="AN366">
        <f t="shared" si="10"/>
        <v>47</v>
      </c>
      <c r="AO366" s="5">
        <f t="shared" si="11"/>
        <v>2136723.4</v>
      </c>
    </row>
    <row r="367" spans="1:41" ht="12.75">
      <c r="A367">
        <v>2020109999</v>
      </c>
      <c r="B367" t="s">
        <v>156</v>
      </c>
      <c r="E367">
        <v>1</v>
      </c>
      <c r="F367" t="s">
        <v>1032</v>
      </c>
      <c r="G367" t="s">
        <v>166</v>
      </c>
      <c r="H367">
        <v>224691.45</v>
      </c>
      <c r="I367">
        <v>224691.45</v>
      </c>
      <c r="J367">
        <v>43291</v>
      </c>
      <c r="K367" t="s">
        <v>437</v>
      </c>
      <c r="L367">
        <v>3447</v>
      </c>
      <c r="M367" t="s">
        <v>116</v>
      </c>
      <c r="N367" t="s">
        <v>45</v>
      </c>
      <c r="O367" t="s">
        <v>490</v>
      </c>
      <c r="P367">
        <v>12994</v>
      </c>
      <c r="Q367" t="s">
        <v>1033</v>
      </c>
      <c r="R367" t="s">
        <v>1034</v>
      </c>
      <c r="S367" t="s">
        <v>1034</v>
      </c>
      <c r="V367">
        <v>2017</v>
      </c>
      <c r="W367">
        <v>884</v>
      </c>
      <c r="X367">
        <v>2017</v>
      </c>
      <c r="Y367">
        <v>102</v>
      </c>
      <c r="Z367">
        <v>15225</v>
      </c>
      <c r="AA367" t="s">
        <v>250</v>
      </c>
      <c r="AB367">
        <v>498.2</v>
      </c>
      <c r="AC367">
        <v>109.6</v>
      </c>
      <c r="AF367">
        <v>12597</v>
      </c>
      <c r="AG367" t="s">
        <v>250</v>
      </c>
      <c r="AH367" t="s">
        <v>250</v>
      </c>
      <c r="AI367">
        <v>607.8</v>
      </c>
      <c r="AJ367" t="s">
        <v>250</v>
      </c>
      <c r="AL367">
        <v>0</v>
      </c>
      <c r="AM367" t="s">
        <v>51</v>
      </c>
      <c r="AN367">
        <f t="shared" si="10"/>
        <v>47</v>
      </c>
      <c r="AO367" s="5">
        <f t="shared" si="11"/>
        <v>0</v>
      </c>
    </row>
    <row r="368" spans="1:41" ht="12.75">
      <c r="A368">
        <v>1030102999</v>
      </c>
      <c r="B368" t="s">
        <v>206</v>
      </c>
      <c r="E368">
        <v>1</v>
      </c>
      <c r="F368" t="s">
        <v>1032</v>
      </c>
      <c r="G368" t="s">
        <v>155</v>
      </c>
      <c r="H368">
        <v>318.8</v>
      </c>
      <c r="I368">
        <v>318.8</v>
      </c>
      <c r="J368">
        <v>48128</v>
      </c>
      <c r="K368" t="s">
        <v>266</v>
      </c>
      <c r="L368">
        <v>4129</v>
      </c>
      <c r="M368" t="s">
        <v>387</v>
      </c>
      <c r="N368" t="s">
        <v>45</v>
      </c>
      <c r="O368" t="s">
        <v>155</v>
      </c>
      <c r="P368">
        <v>5587</v>
      </c>
      <c r="Q368" t="s">
        <v>1035</v>
      </c>
      <c r="R368" t="s">
        <v>1036</v>
      </c>
      <c r="S368" t="s">
        <v>1036</v>
      </c>
      <c r="T368" t="s">
        <v>1037</v>
      </c>
      <c r="V368">
        <v>2017</v>
      </c>
      <c r="W368">
        <v>1852</v>
      </c>
      <c r="Z368">
        <v>14271</v>
      </c>
      <c r="AA368" t="s">
        <v>136</v>
      </c>
      <c r="AB368">
        <v>261.31</v>
      </c>
      <c r="AC368">
        <v>57.49</v>
      </c>
      <c r="AF368">
        <v>11849</v>
      </c>
      <c r="AG368" t="s">
        <v>136</v>
      </c>
      <c r="AH368" t="s">
        <v>136</v>
      </c>
      <c r="AI368">
        <v>318.8</v>
      </c>
      <c r="AJ368" t="s">
        <v>136</v>
      </c>
      <c r="AL368">
        <v>261.31</v>
      </c>
      <c r="AM368" t="s">
        <v>51</v>
      </c>
      <c r="AN368">
        <f t="shared" si="10"/>
        <v>33</v>
      </c>
      <c r="AO368" s="5">
        <f t="shared" si="11"/>
        <v>8623.23</v>
      </c>
    </row>
    <row r="369" spans="1:41" ht="12.75">
      <c r="A369">
        <v>1030213999</v>
      </c>
      <c r="B369" t="s">
        <v>515</v>
      </c>
      <c r="E369">
        <v>1</v>
      </c>
      <c r="F369" t="s">
        <v>1032</v>
      </c>
      <c r="G369" t="s">
        <v>705</v>
      </c>
      <c r="H369">
        <v>724.46</v>
      </c>
      <c r="I369">
        <v>724.46</v>
      </c>
      <c r="K369" t="s">
        <v>908</v>
      </c>
      <c r="L369">
        <v>644</v>
      </c>
      <c r="M369" t="s">
        <v>706</v>
      </c>
      <c r="N369" t="s">
        <v>45</v>
      </c>
      <c r="O369" t="s">
        <v>909</v>
      </c>
      <c r="P369">
        <v>19524</v>
      </c>
      <c r="Q369" t="s">
        <v>883</v>
      </c>
      <c r="R369" t="s">
        <v>884</v>
      </c>
      <c r="S369" t="s">
        <v>884</v>
      </c>
      <c r="V369">
        <v>2017</v>
      </c>
      <c r="W369">
        <v>46</v>
      </c>
      <c r="Z369">
        <v>14146</v>
      </c>
      <c r="AA369" t="s">
        <v>159</v>
      </c>
      <c r="AB369">
        <v>593.82</v>
      </c>
      <c r="AC369">
        <v>130.64</v>
      </c>
      <c r="AF369">
        <v>11747</v>
      </c>
      <c r="AG369" t="s">
        <v>159</v>
      </c>
      <c r="AH369" t="s">
        <v>159</v>
      </c>
      <c r="AI369">
        <v>2256.6</v>
      </c>
      <c r="AJ369" t="s">
        <v>159</v>
      </c>
      <c r="AL369">
        <v>593.82</v>
      </c>
      <c r="AM369" t="s">
        <v>51</v>
      </c>
      <c r="AN369">
        <f t="shared" si="10"/>
        <v>218</v>
      </c>
      <c r="AO369" s="5">
        <f t="shared" si="11"/>
        <v>129452.76000000001</v>
      </c>
    </row>
    <row r="370" spans="1:41" ht="12.75">
      <c r="A370">
        <v>1030215009</v>
      </c>
      <c r="B370" t="s">
        <v>143</v>
      </c>
      <c r="E370">
        <v>1</v>
      </c>
      <c r="F370" t="s">
        <v>1038</v>
      </c>
      <c r="G370" t="s">
        <v>224</v>
      </c>
      <c r="H370">
        <v>300.07</v>
      </c>
      <c r="I370">
        <v>300.07</v>
      </c>
      <c r="J370">
        <v>51970</v>
      </c>
      <c r="K370" t="s">
        <v>224</v>
      </c>
      <c r="L370">
        <v>4208</v>
      </c>
      <c r="M370" t="s">
        <v>152</v>
      </c>
      <c r="N370" t="s">
        <v>45</v>
      </c>
      <c r="O370" t="s">
        <v>224</v>
      </c>
      <c r="P370">
        <v>16026</v>
      </c>
      <c r="Q370" t="s">
        <v>992</v>
      </c>
      <c r="R370" t="s">
        <v>993</v>
      </c>
      <c r="S370" t="s">
        <v>994</v>
      </c>
      <c r="V370">
        <v>2017</v>
      </c>
      <c r="W370">
        <v>1603</v>
      </c>
      <c r="Z370">
        <v>15641</v>
      </c>
      <c r="AA370" t="s">
        <v>87</v>
      </c>
      <c r="AB370">
        <v>300.07</v>
      </c>
      <c r="AC370">
        <v>0</v>
      </c>
      <c r="AF370">
        <v>12912</v>
      </c>
      <c r="AG370" t="s">
        <v>87</v>
      </c>
      <c r="AH370" t="s">
        <v>87</v>
      </c>
      <c r="AI370">
        <v>300.07</v>
      </c>
      <c r="AJ370" t="s">
        <v>87</v>
      </c>
      <c r="AL370">
        <v>300.07</v>
      </c>
      <c r="AM370" t="s">
        <v>51</v>
      </c>
      <c r="AN370">
        <f t="shared" si="10"/>
        <v>37</v>
      </c>
      <c r="AO370" s="5">
        <f t="shared" si="11"/>
        <v>11102.59</v>
      </c>
    </row>
    <row r="371" spans="1:41" ht="12.75">
      <c r="A371">
        <v>1030299999</v>
      </c>
      <c r="B371" t="s">
        <v>263</v>
      </c>
      <c r="E371">
        <v>1</v>
      </c>
      <c r="F371" t="s">
        <v>1039</v>
      </c>
      <c r="G371" t="s">
        <v>959</v>
      </c>
      <c r="H371">
        <v>732</v>
      </c>
      <c r="I371">
        <v>732</v>
      </c>
      <c r="J371">
        <v>39608</v>
      </c>
      <c r="K371" t="s">
        <v>959</v>
      </c>
      <c r="L371">
        <v>2987</v>
      </c>
      <c r="M371" t="s">
        <v>1040</v>
      </c>
      <c r="N371" t="s">
        <v>45</v>
      </c>
      <c r="O371" t="s">
        <v>1041</v>
      </c>
      <c r="P371">
        <v>276</v>
      </c>
      <c r="Q371" t="s">
        <v>1042</v>
      </c>
      <c r="R371" t="s">
        <v>1043</v>
      </c>
      <c r="S371" t="s">
        <v>1044</v>
      </c>
      <c r="V371">
        <v>2017</v>
      </c>
      <c r="W371">
        <v>1515</v>
      </c>
      <c r="Z371">
        <v>14657</v>
      </c>
      <c r="AA371" t="s">
        <v>366</v>
      </c>
      <c r="AB371">
        <v>600</v>
      </c>
      <c r="AC371">
        <v>132</v>
      </c>
      <c r="AF371">
        <v>12154</v>
      </c>
      <c r="AG371" t="s">
        <v>366</v>
      </c>
      <c r="AH371" t="s">
        <v>366</v>
      </c>
      <c r="AI371">
        <v>732</v>
      </c>
      <c r="AJ371" t="s">
        <v>366</v>
      </c>
      <c r="AL371">
        <v>600</v>
      </c>
      <c r="AM371" t="s">
        <v>51</v>
      </c>
      <c r="AN371">
        <f t="shared" si="10"/>
        <v>61</v>
      </c>
      <c r="AO371" s="5">
        <f t="shared" si="11"/>
        <v>36600</v>
      </c>
    </row>
    <row r="372" spans="1:41" ht="12.75">
      <c r="A372">
        <v>1030215009</v>
      </c>
      <c r="B372" t="s">
        <v>143</v>
      </c>
      <c r="E372">
        <v>1</v>
      </c>
      <c r="F372" t="s">
        <v>1045</v>
      </c>
      <c r="G372" t="s">
        <v>125</v>
      </c>
      <c r="H372">
        <v>810</v>
      </c>
      <c r="I372">
        <v>810</v>
      </c>
      <c r="J372">
        <v>46933</v>
      </c>
      <c r="K372" t="s">
        <v>457</v>
      </c>
      <c r="L372">
        <v>3715</v>
      </c>
      <c r="M372" t="s">
        <v>154</v>
      </c>
      <c r="N372" t="s">
        <v>45</v>
      </c>
      <c r="O372" t="s">
        <v>54</v>
      </c>
      <c r="P372">
        <v>25062</v>
      </c>
      <c r="Q372" t="s">
        <v>807</v>
      </c>
      <c r="R372" t="s">
        <v>808</v>
      </c>
      <c r="S372" t="s">
        <v>809</v>
      </c>
      <c r="V372">
        <v>2017</v>
      </c>
      <c r="W372">
        <v>1603</v>
      </c>
      <c r="Z372">
        <v>15604</v>
      </c>
      <c r="AA372" t="s">
        <v>213</v>
      </c>
      <c r="AB372">
        <v>778.85</v>
      </c>
      <c r="AC372">
        <v>31.15</v>
      </c>
      <c r="AF372">
        <v>12885</v>
      </c>
      <c r="AG372" t="s">
        <v>213</v>
      </c>
      <c r="AH372" t="s">
        <v>213</v>
      </c>
      <c r="AI372">
        <v>3038.94</v>
      </c>
      <c r="AJ372" t="s">
        <v>213</v>
      </c>
      <c r="AL372">
        <v>778.85</v>
      </c>
      <c r="AM372" t="s">
        <v>51</v>
      </c>
      <c r="AN372">
        <f t="shared" si="10"/>
        <v>31</v>
      </c>
      <c r="AO372" s="5">
        <f t="shared" si="11"/>
        <v>24144.350000000002</v>
      </c>
    </row>
    <row r="373" spans="1:41" ht="12.75">
      <c r="A373">
        <v>1030215009</v>
      </c>
      <c r="B373" t="s">
        <v>143</v>
      </c>
      <c r="E373">
        <v>1</v>
      </c>
      <c r="F373" t="s">
        <v>1046</v>
      </c>
      <c r="G373" t="s">
        <v>457</v>
      </c>
      <c r="H373">
        <v>298.9</v>
      </c>
      <c r="I373">
        <v>298.9</v>
      </c>
      <c r="J373">
        <v>46928</v>
      </c>
      <c r="K373" t="s">
        <v>457</v>
      </c>
      <c r="L373">
        <v>3966</v>
      </c>
      <c r="M373" t="s">
        <v>190</v>
      </c>
      <c r="N373" t="s">
        <v>45</v>
      </c>
      <c r="O373" t="s">
        <v>54</v>
      </c>
      <c r="P373">
        <v>31424</v>
      </c>
      <c r="Q373" t="s">
        <v>927</v>
      </c>
      <c r="R373" t="s">
        <v>928</v>
      </c>
      <c r="S373" t="s">
        <v>929</v>
      </c>
      <c r="V373">
        <v>2017</v>
      </c>
      <c r="W373">
        <v>1603</v>
      </c>
      <c r="Z373">
        <v>14840</v>
      </c>
      <c r="AA373" t="s">
        <v>150</v>
      </c>
      <c r="AB373">
        <v>245</v>
      </c>
      <c r="AC373">
        <v>53.9</v>
      </c>
      <c r="AF373">
        <v>12303</v>
      </c>
      <c r="AG373" t="s">
        <v>150</v>
      </c>
      <c r="AH373" t="s">
        <v>150</v>
      </c>
      <c r="AI373">
        <v>1247.64</v>
      </c>
      <c r="AJ373" t="s">
        <v>150</v>
      </c>
      <c r="AL373">
        <v>245</v>
      </c>
      <c r="AM373" t="s">
        <v>51</v>
      </c>
      <c r="AN373">
        <f t="shared" si="10"/>
        <v>16</v>
      </c>
      <c r="AO373" s="5">
        <f t="shared" si="11"/>
        <v>3920</v>
      </c>
    </row>
    <row r="374" spans="1:41" ht="12.75">
      <c r="A374">
        <v>1030299999</v>
      </c>
      <c r="B374" t="s">
        <v>263</v>
      </c>
      <c r="E374">
        <v>1</v>
      </c>
      <c r="F374" t="s">
        <v>1047</v>
      </c>
      <c r="G374" t="s">
        <v>531</v>
      </c>
      <c r="H374">
        <v>790.13</v>
      </c>
      <c r="I374">
        <v>790.13</v>
      </c>
      <c r="J374">
        <v>23585</v>
      </c>
      <c r="K374" t="s">
        <v>1016</v>
      </c>
      <c r="L374">
        <v>2124</v>
      </c>
      <c r="M374" t="s">
        <v>1017</v>
      </c>
      <c r="N374" t="s">
        <v>45</v>
      </c>
      <c r="O374" t="s">
        <v>402</v>
      </c>
      <c r="P374">
        <v>13080</v>
      </c>
      <c r="Q374" t="s">
        <v>1001</v>
      </c>
      <c r="R374" t="s">
        <v>1002</v>
      </c>
      <c r="S374" t="s">
        <v>1002</v>
      </c>
      <c r="V374">
        <v>2017</v>
      </c>
      <c r="W374">
        <v>395</v>
      </c>
      <c r="Z374">
        <v>13745</v>
      </c>
      <c r="AA374" t="s">
        <v>224</v>
      </c>
      <c r="AB374">
        <v>752.5</v>
      </c>
      <c r="AC374">
        <v>37.63</v>
      </c>
      <c r="AF374">
        <v>11370</v>
      </c>
      <c r="AG374" t="s">
        <v>224</v>
      </c>
      <c r="AH374" t="s">
        <v>224</v>
      </c>
      <c r="AI374">
        <v>790.13</v>
      </c>
      <c r="AJ374" t="s">
        <v>224</v>
      </c>
      <c r="AL374">
        <v>752.5</v>
      </c>
      <c r="AM374" t="s">
        <v>51</v>
      </c>
      <c r="AN374">
        <f t="shared" si="10"/>
        <v>133</v>
      </c>
      <c r="AO374" s="5">
        <f t="shared" si="11"/>
        <v>100082.5</v>
      </c>
    </row>
    <row r="375" spans="1:41" ht="12.75">
      <c r="A375">
        <v>1030102006</v>
      </c>
      <c r="B375" t="s">
        <v>1020</v>
      </c>
      <c r="E375">
        <v>1</v>
      </c>
      <c r="F375" t="s">
        <v>1048</v>
      </c>
      <c r="G375" t="s">
        <v>133</v>
      </c>
      <c r="H375">
        <v>278.18</v>
      </c>
      <c r="I375">
        <v>278.18</v>
      </c>
      <c r="J375">
        <v>49391</v>
      </c>
      <c r="K375" t="s">
        <v>133</v>
      </c>
      <c r="L375">
        <v>4046</v>
      </c>
      <c r="M375" t="s">
        <v>81</v>
      </c>
      <c r="N375" t="s">
        <v>45</v>
      </c>
      <c r="O375" t="s">
        <v>963</v>
      </c>
      <c r="P375">
        <v>26363</v>
      </c>
      <c r="Q375" t="s">
        <v>960</v>
      </c>
      <c r="R375" t="s">
        <v>961</v>
      </c>
      <c r="S375" t="s">
        <v>961</v>
      </c>
      <c r="T375" t="s">
        <v>1049</v>
      </c>
      <c r="V375">
        <v>2017</v>
      </c>
      <c r="W375">
        <v>1842</v>
      </c>
      <c r="Z375">
        <v>14295</v>
      </c>
      <c r="AA375" t="s">
        <v>136</v>
      </c>
      <c r="AB375">
        <v>228.02</v>
      </c>
      <c r="AC375">
        <v>50.16</v>
      </c>
      <c r="AF375">
        <v>11873</v>
      </c>
      <c r="AG375" t="s">
        <v>136</v>
      </c>
      <c r="AH375" t="s">
        <v>136</v>
      </c>
      <c r="AI375">
        <v>278.18</v>
      </c>
      <c r="AJ375" t="s">
        <v>136</v>
      </c>
      <c r="AL375">
        <v>228.02</v>
      </c>
      <c r="AM375" t="s">
        <v>51</v>
      </c>
      <c r="AN375">
        <f t="shared" si="10"/>
        <v>-5</v>
      </c>
      <c r="AO375" s="5">
        <f t="shared" si="11"/>
        <v>-1140.1000000000001</v>
      </c>
    </row>
    <row r="376" spans="1:41" ht="12.75">
      <c r="A376">
        <v>1030102999</v>
      </c>
      <c r="B376" t="s">
        <v>206</v>
      </c>
      <c r="E376">
        <v>1</v>
      </c>
      <c r="F376" t="s">
        <v>1050</v>
      </c>
      <c r="G376" t="s">
        <v>368</v>
      </c>
      <c r="H376">
        <v>6246.4</v>
      </c>
      <c r="I376">
        <v>6246.4</v>
      </c>
      <c r="J376">
        <v>36929</v>
      </c>
      <c r="K376" t="s">
        <v>369</v>
      </c>
      <c r="L376">
        <v>2813</v>
      </c>
      <c r="M376" t="s">
        <v>292</v>
      </c>
      <c r="N376" t="s">
        <v>45</v>
      </c>
      <c r="O376" t="s">
        <v>368</v>
      </c>
      <c r="P376">
        <v>31139</v>
      </c>
      <c r="Q376" t="s">
        <v>1051</v>
      </c>
      <c r="R376" t="s">
        <v>1052</v>
      </c>
      <c r="S376" t="s">
        <v>1052</v>
      </c>
      <c r="V376">
        <v>2017</v>
      </c>
      <c r="W376">
        <v>1141</v>
      </c>
      <c r="Z376">
        <v>13276</v>
      </c>
      <c r="AA376" t="s">
        <v>100</v>
      </c>
      <c r="AB376">
        <v>5120</v>
      </c>
      <c r="AC376">
        <v>1126.4</v>
      </c>
      <c r="AF376">
        <v>10960</v>
      </c>
      <c r="AG376" t="s">
        <v>100</v>
      </c>
      <c r="AH376" t="s">
        <v>332</v>
      </c>
      <c r="AI376">
        <v>6246.4</v>
      </c>
      <c r="AJ376" t="s">
        <v>332</v>
      </c>
      <c r="AL376">
        <v>5120</v>
      </c>
      <c r="AM376" t="s">
        <v>51</v>
      </c>
      <c r="AN376">
        <f t="shared" si="10"/>
        <v>84</v>
      </c>
      <c r="AO376" s="5">
        <f t="shared" si="11"/>
        <v>430080</v>
      </c>
    </row>
    <row r="377" spans="1:41" ht="12.75">
      <c r="A377">
        <v>1030101001</v>
      </c>
      <c r="B377" t="s">
        <v>127</v>
      </c>
      <c r="E377">
        <v>1</v>
      </c>
      <c r="F377" t="s">
        <v>1053</v>
      </c>
      <c r="G377" t="s">
        <v>455</v>
      </c>
      <c r="H377">
        <v>149.46</v>
      </c>
      <c r="I377">
        <v>149.46</v>
      </c>
      <c r="J377">
        <v>42605</v>
      </c>
      <c r="K377" t="s">
        <v>323</v>
      </c>
      <c r="L377">
        <v>3588</v>
      </c>
      <c r="M377" t="s">
        <v>96</v>
      </c>
      <c r="N377" t="s">
        <v>45</v>
      </c>
      <c r="O377" t="s">
        <v>72</v>
      </c>
      <c r="P377">
        <v>27636</v>
      </c>
      <c r="Q377" t="s">
        <v>1029</v>
      </c>
      <c r="R377" t="s">
        <v>1030</v>
      </c>
      <c r="S377" t="s">
        <v>1030</v>
      </c>
      <c r="T377" t="s">
        <v>1031</v>
      </c>
      <c r="V377">
        <v>2017</v>
      </c>
      <c r="W377">
        <v>146</v>
      </c>
      <c r="Z377">
        <v>12830</v>
      </c>
      <c r="AA377" t="s">
        <v>155</v>
      </c>
      <c r="AB377">
        <v>149.46</v>
      </c>
      <c r="AF377">
        <v>10578</v>
      </c>
      <c r="AG377" t="s">
        <v>155</v>
      </c>
      <c r="AH377" t="s">
        <v>155</v>
      </c>
      <c r="AI377">
        <v>149.46</v>
      </c>
      <c r="AJ377" t="s">
        <v>155</v>
      </c>
      <c r="AL377">
        <v>149.46</v>
      </c>
      <c r="AN377">
        <f t="shared" si="10"/>
        <v>1</v>
      </c>
      <c r="AO377" s="5">
        <f t="shared" si="11"/>
        <v>149.46</v>
      </c>
    </row>
    <row r="378" spans="1:41" ht="12.75">
      <c r="A378">
        <v>1030213999</v>
      </c>
      <c r="B378" t="s">
        <v>515</v>
      </c>
      <c r="E378">
        <v>1</v>
      </c>
      <c r="F378" t="s">
        <v>1054</v>
      </c>
      <c r="G378" t="s">
        <v>705</v>
      </c>
      <c r="H378">
        <v>182.82</v>
      </c>
      <c r="I378">
        <v>182.82</v>
      </c>
      <c r="K378" t="s">
        <v>908</v>
      </c>
      <c r="L378">
        <v>645</v>
      </c>
      <c r="M378" t="s">
        <v>706</v>
      </c>
      <c r="N378" t="s">
        <v>45</v>
      </c>
      <c r="O378" t="s">
        <v>909</v>
      </c>
      <c r="P378">
        <v>19524</v>
      </c>
      <c r="Q378" t="s">
        <v>883</v>
      </c>
      <c r="R378" t="s">
        <v>884</v>
      </c>
      <c r="S378" t="s">
        <v>884</v>
      </c>
      <c r="V378">
        <v>2017</v>
      </c>
      <c r="W378">
        <v>46</v>
      </c>
      <c r="Z378">
        <v>14147</v>
      </c>
      <c r="AA378" t="s">
        <v>159</v>
      </c>
      <c r="AB378">
        <v>149.85</v>
      </c>
      <c r="AC378">
        <v>32.97</v>
      </c>
      <c r="AF378">
        <v>11747</v>
      </c>
      <c r="AG378" t="s">
        <v>159</v>
      </c>
      <c r="AH378" t="s">
        <v>159</v>
      </c>
      <c r="AI378">
        <v>2256.6</v>
      </c>
      <c r="AJ378" t="s">
        <v>159</v>
      </c>
      <c r="AL378">
        <v>149.85</v>
      </c>
      <c r="AM378" t="s">
        <v>51</v>
      </c>
      <c r="AN378">
        <f t="shared" si="10"/>
        <v>218</v>
      </c>
      <c r="AO378" s="5">
        <f t="shared" si="11"/>
        <v>32667.3</v>
      </c>
    </row>
    <row r="379" spans="1:41" ht="12.75">
      <c r="A379">
        <v>1030205999</v>
      </c>
      <c r="B379" t="s">
        <v>528</v>
      </c>
      <c r="E379">
        <v>1</v>
      </c>
      <c r="F379" t="s">
        <v>1054</v>
      </c>
      <c r="G379" t="s">
        <v>535</v>
      </c>
      <c r="H379">
        <v>12906.85</v>
      </c>
      <c r="I379">
        <v>12906.85</v>
      </c>
      <c r="J379">
        <v>26838</v>
      </c>
      <c r="K379" t="s">
        <v>535</v>
      </c>
      <c r="L379">
        <v>2117</v>
      </c>
      <c r="M379" t="s">
        <v>176</v>
      </c>
      <c r="N379" t="s">
        <v>45</v>
      </c>
      <c r="O379" t="s">
        <v>713</v>
      </c>
      <c r="P379">
        <v>9571</v>
      </c>
      <c r="Q379" t="s">
        <v>1055</v>
      </c>
      <c r="S379" t="s">
        <v>1056</v>
      </c>
      <c r="V379">
        <v>2017</v>
      </c>
      <c r="W379">
        <v>93</v>
      </c>
      <c r="Z379">
        <v>13258</v>
      </c>
      <c r="AA379" t="s">
        <v>81</v>
      </c>
      <c r="AB379">
        <v>11733.5</v>
      </c>
      <c r="AC379">
        <v>1173.35</v>
      </c>
      <c r="AF379">
        <v>10943</v>
      </c>
      <c r="AG379" t="s">
        <v>81</v>
      </c>
      <c r="AH379" t="s">
        <v>81</v>
      </c>
      <c r="AI379">
        <v>12906.85</v>
      </c>
      <c r="AJ379" t="s">
        <v>81</v>
      </c>
      <c r="AL379">
        <v>11733.5</v>
      </c>
      <c r="AM379" t="s">
        <v>51</v>
      </c>
      <c r="AN379">
        <f t="shared" si="10"/>
        <v>105</v>
      </c>
      <c r="AO379" s="5">
        <f t="shared" si="11"/>
        <v>1232017.5</v>
      </c>
    </row>
    <row r="380" spans="1:41" ht="12.75">
      <c r="A380">
        <v>1030215009</v>
      </c>
      <c r="B380" t="s">
        <v>143</v>
      </c>
      <c r="E380">
        <v>1</v>
      </c>
      <c r="F380" t="s">
        <v>1057</v>
      </c>
      <c r="G380" t="s">
        <v>224</v>
      </c>
      <c r="H380">
        <v>200.03</v>
      </c>
      <c r="I380">
        <v>200.03</v>
      </c>
      <c r="J380">
        <v>51969</v>
      </c>
      <c r="K380" t="s">
        <v>224</v>
      </c>
      <c r="L380">
        <v>4209</v>
      </c>
      <c r="M380" t="s">
        <v>152</v>
      </c>
      <c r="N380" t="s">
        <v>45</v>
      </c>
      <c r="O380" t="s">
        <v>224</v>
      </c>
      <c r="P380">
        <v>16026</v>
      </c>
      <c r="Q380" t="s">
        <v>992</v>
      </c>
      <c r="R380" t="s">
        <v>993</v>
      </c>
      <c r="S380" t="s">
        <v>994</v>
      </c>
      <c r="V380">
        <v>2017</v>
      </c>
      <c r="W380">
        <v>1603</v>
      </c>
      <c r="Z380">
        <v>15442</v>
      </c>
      <c r="AA380" t="s">
        <v>195</v>
      </c>
      <c r="AB380">
        <v>200.03</v>
      </c>
      <c r="AC380">
        <v>0</v>
      </c>
      <c r="AF380">
        <v>12785</v>
      </c>
      <c r="AG380" t="s">
        <v>195</v>
      </c>
      <c r="AH380" t="s">
        <v>195</v>
      </c>
      <c r="AI380">
        <v>200.03</v>
      </c>
      <c r="AJ380" t="s">
        <v>195</v>
      </c>
      <c r="AL380">
        <v>200.03</v>
      </c>
      <c r="AM380" t="s">
        <v>51</v>
      </c>
      <c r="AN380">
        <f t="shared" si="10"/>
        <v>34</v>
      </c>
      <c r="AO380" s="5">
        <f t="shared" si="11"/>
        <v>6801.02</v>
      </c>
    </row>
    <row r="381" spans="1:41" ht="12.75">
      <c r="A381">
        <v>1030299999</v>
      </c>
      <c r="B381" t="s">
        <v>263</v>
      </c>
      <c r="E381">
        <v>1</v>
      </c>
      <c r="F381" t="s">
        <v>1058</v>
      </c>
      <c r="G381" t="s">
        <v>332</v>
      </c>
      <c r="H381">
        <v>1708</v>
      </c>
      <c r="I381">
        <v>1708</v>
      </c>
      <c r="J381">
        <v>50252</v>
      </c>
      <c r="K381" t="s">
        <v>332</v>
      </c>
      <c r="L381">
        <v>4107</v>
      </c>
      <c r="M381" t="s">
        <v>365</v>
      </c>
      <c r="N381" t="s">
        <v>45</v>
      </c>
      <c r="O381" t="s">
        <v>142</v>
      </c>
      <c r="P381">
        <v>276</v>
      </c>
      <c r="Q381" t="s">
        <v>1042</v>
      </c>
      <c r="R381" t="s">
        <v>1043</v>
      </c>
      <c r="S381" t="s">
        <v>1044</v>
      </c>
      <c r="V381">
        <v>2017</v>
      </c>
      <c r="W381">
        <v>95</v>
      </c>
      <c r="X381">
        <v>2017</v>
      </c>
      <c r="Y381">
        <v>6</v>
      </c>
      <c r="Z381">
        <v>14668</v>
      </c>
      <c r="AA381" t="s">
        <v>366</v>
      </c>
      <c r="AB381">
        <v>1400</v>
      </c>
      <c r="AC381">
        <v>308</v>
      </c>
      <c r="AF381">
        <v>12165</v>
      </c>
      <c r="AG381" t="s">
        <v>366</v>
      </c>
      <c r="AH381" t="s">
        <v>366</v>
      </c>
      <c r="AI381">
        <v>1708</v>
      </c>
      <c r="AJ381" t="s">
        <v>366</v>
      </c>
      <c r="AL381">
        <v>1400</v>
      </c>
      <c r="AM381" t="s">
        <v>51</v>
      </c>
      <c r="AN381">
        <f t="shared" si="10"/>
        <v>-6</v>
      </c>
      <c r="AO381" s="5">
        <f t="shared" si="11"/>
        <v>-8400</v>
      </c>
    </row>
    <row r="382" spans="1:41" ht="12.75">
      <c r="A382">
        <v>1030299999</v>
      </c>
      <c r="B382" t="s">
        <v>263</v>
      </c>
      <c r="E382">
        <v>1</v>
      </c>
      <c r="F382" t="s">
        <v>1059</v>
      </c>
      <c r="G382" t="s">
        <v>368</v>
      </c>
      <c r="H382">
        <v>2031.31</v>
      </c>
      <c r="I382">
        <v>2031.31</v>
      </c>
      <c r="J382">
        <v>37423</v>
      </c>
      <c r="K382" t="s">
        <v>291</v>
      </c>
      <c r="L382">
        <v>3019</v>
      </c>
      <c r="M382" t="s">
        <v>1060</v>
      </c>
      <c r="N382" t="s">
        <v>45</v>
      </c>
      <c r="O382" t="s">
        <v>207</v>
      </c>
      <c r="P382">
        <v>4676</v>
      </c>
      <c r="Q382" t="s">
        <v>914</v>
      </c>
      <c r="R382" t="s">
        <v>915</v>
      </c>
      <c r="S382" t="s">
        <v>916</v>
      </c>
      <c r="T382" t="s">
        <v>1061</v>
      </c>
      <c r="V382">
        <v>2017</v>
      </c>
      <c r="W382">
        <v>438</v>
      </c>
      <c r="Z382">
        <v>12921</v>
      </c>
      <c r="AA382" t="s">
        <v>83</v>
      </c>
      <c r="AB382">
        <v>2031.31</v>
      </c>
      <c r="AC382">
        <v>0</v>
      </c>
      <c r="AF382">
        <v>10649</v>
      </c>
      <c r="AG382" t="s">
        <v>83</v>
      </c>
      <c r="AH382" t="s">
        <v>83</v>
      </c>
      <c r="AI382">
        <v>2031.31</v>
      </c>
      <c r="AJ382" t="s">
        <v>83</v>
      </c>
      <c r="AL382">
        <v>2031.31</v>
      </c>
      <c r="AM382" t="s">
        <v>51</v>
      </c>
      <c r="AN382">
        <f t="shared" si="10"/>
        <v>41</v>
      </c>
      <c r="AO382" s="5">
        <f t="shared" si="11"/>
        <v>83283.70999999999</v>
      </c>
    </row>
    <row r="383" spans="1:41" ht="12.75">
      <c r="A383">
        <v>1030102999</v>
      </c>
      <c r="B383" t="s">
        <v>206</v>
      </c>
      <c r="E383">
        <v>1</v>
      </c>
      <c r="F383" t="s">
        <v>1062</v>
      </c>
      <c r="G383" t="s">
        <v>125</v>
      </c>
      <c r="H383">
        <v>301.32</v>
      </c>
      <c r="I383">
        <v>301.32</v>
      </c>
      <c r="J383">
        <v>47955</v>
      </c>
      <c r="K383" t="s">
        <v>155</v>
      </c>
      <c r="L383">
        <v>3894</v>
      </c>
      <c r="M383" t="s">
        <v>83</v>
      </c>
      <c r="N383" t="s">
        <v>45</v>
      </c>
      <c r="O383" t="s">
        <v>149</v>
      </c>
      <c r="P383">
        <v>10756</v>
      </c>
      <c r="Q383" t="s">
        <v>1063</v>
      </c>
      <c r="R383" t="s">
        <v>1064</v>
      </c>
      <c r="S383" t="s">
        <v>1064</v>
      </c>
      <c r="T383" t="s">
        <v>1065</v>
      </c>
      <c r="V383">
        <v>2017</v>
      </c>
      <c r="W383">
        <v>1403</v>
      </c>
      <c r="Z383">
        <v>13959</v>
      </c>
      <c r="AA383" t="s">
        <v>54</v>
      </c>
      <c r="AB383">
        <v>246.98</v>
      </c>
      <c r="AC383">
        <v>54.34</v>
      </c>
      <c r="AF383">
        <v>11588</v>
      </c>
      <c r="AG383" t="s">
        <v>54</v>
      </c>
      <c r="AH383" t="s">
        <v>54</v>
      </c>
      <c r="AI383">
        <v>301.32</v>
      </c>
      <c r="AJ383" t="s">
        <v>54</v>
      </c>
      <c r="AL383">
        <v>246.98</v>
      </c>
      <c r="AM383" t="s">
        <v>51</v>
      </c>
      <c r="AN383">
        <f t="shared" si="10"/>
        <v>-1</v>
      </c>
      <c r="AO383" s="5">
        <f t="shared" si="11"/>
        <v>-246.98</v>
      </c>
    </row>
    <row r="384" spans="1:41" ht="12.75">
      <c r="A384">
        <v>1030215009</v>
      </c>
      <c r="B384" t="s">
        <v>143</v>
      </c>
      <c r="E384">
        <v>1</v>
      </c>
      <c r="F384" t="s">
        <v>1062</v>
      </c>
      <c r="G384" t="s">
        <v>457</v>
      </c>
      <c r="H384">
        <v>199.99</v>
      </c>
      <c r="I384">
        <v>199.99</v>
      </c>
      <c r="J384">
        <v>46929</v>
      </c>
      <c r="K384" t="s">
        <v>457</v>
      </c>
      <c r="L384">
        <v>3967</v>
      </c>
      <c r="M384" t="s">
        <v>190</v>
      </c>
      <c r="N384" t="s">
        <v>45</v>
      </c>
      <c r="O384" t="s">
        <v>54</v>
      </c>
      <c r="P384">
        <v>31424</v>
      </c>
      <c r="Q384" t="s">
        <v>927</v>
      </c>
      <c r="R384" t="s">
        <v>928</v>
      </c>
      <c r="S384" t="s">
        <v>929</v>
      </c>
      <c r="V384">
        <v>2017</v>
      </c>
      <c r="W384">
        <v>1603</v>
      </c>
      <c r="Z384">
        <v>14841</v>
      </c>
      <c r="AA384" t="s">
        <v>150</v>
      </c>
      <c r="AB384">
        <v>163.93</v>
      </c>
      <c r="AC384">
        <v>36.06</v>
      </c>
      <c r="AF384">
        <v>12303</v>
      </c>
      <c r="AG384" t="s">
        <v>150</v>
      </c>
      <c r="AH384" t="s">
        <v>150</v>
      </c>
      <c r="AI384">
        <v>1247.64</v>
      </c>
      <c r="AJ384" t="s">
        <v>150</v>
      </c>
      <c r="AL384">
        <v>163.93</v>
      </c>
      <c r="AM384" t="s">
        <v>51</v>
      </c>
      <c r="AN384">
        <f t="shared" si="10"/>
        <v>16</v>
      </c>
      <c r="AO384" s="5">
        <f t="shared" si="11"/>
        <v>2622.88</v>
      </c>
    </row>
    <row r="385" spans="1:41" ht="12.75">
      <c r="A385">
        <v>1030215008</v>
      </c>
      <c r="B385" t="s">
        <v>93</v>
      </c>
      <c r="E385">
        <v>1</v>
      </c>
      <c r="F385" t="s">
        <v>1066</v>
      </c>
      <c r="G385" t="s">
        <v>322</v>
      </c>
      <c r="H385">
        <v>43050</v>
      </c>
      <c r="I385">
        <v>43050</v>
      </c>
      <c r="J385">
        <v>42385</v>
      </c>
      <c r="K385" t="s">
        <v>322</v>
      </c>
      <c r="L385">
        <v>3433</v>
      </c>
      <c r="M385" t="s">
        <v>437</v>
      </c>
      <c r="N385" t="s">
        <v>45</v>
      </c>
      <c r="O385" t="s">
        <v>324</v>
      </c>
      <c r="P385">
        <v>6403</v>
      </c>
      <c r="Q385" t="s">
        <v>1067</v>
      </c>
      <c r="R385" t="s">
        <v>1068</v>
      </c>
      <c r="S385" t="s">
        <v>1068</v>
      </c>
      <c r="T385" t="s">
        <v>1069</v>
      </c>
      <c r="V385">
        <v>2017</v>
      </c>
      <c r="W385">
        <v>1531</v>
      </c>
      <c r="Z385">
        <v>12975</v>
      </c>
      <c r="AA385" t="s">
        <v>158</v>
      </c>
      <c r="AB385">
        <v>43050</v>
      </c>
      <c r="AC385">
        <v>0</v>
      </c>
      <c r="AF385">
        <v>10701</v>
      </c>
      <c r="AG385" t="s">
        <v>158</v>
      </c>
      <c r="AH385" t="s">
        <v>158</v>
      </c>
      <c r="AI385">
        <v>43050</v>
      </c>
      <c r="AJ385" t="s">
        <v>158</v>
      </c>
      <c r="AL385">
        <v>43050</v>
      </c>
      <c r="AM385" t="s">
        <v>51</v>
      </c>
      <c r="AN385">
        <f t="shared" si="10"/>
        <v>9</v>
      </c>
      <c r="AO385" s="5">
        <f t="shared" si="11"/>
        <v>387450</v>
      </c>
    </row>
    <row r="386" spans="1:41" ht="12.75">
      <c r="A386">
        <v>1030215008</v>
      </c>
      <c r="B386" t="s">
        <v>93</v>
      </c>
      <c r="E386">
        <v>1</v>
      </c>
      <c r="F386" t="s">
        <v>1070</v>
      </c>
      <c r="G386" t="s">
        <v>713</v>
      </c>
      <c r="H386">
        <v>1161.55</v>
      </c>
      <c r="I386">
        <v>1161.55</v>
      </c>
      <c r="J386">
        <v>32762</v>
      </c>
      <c r="K386" t="s">
        <v>356</v>
      </c>
      <c r="L386">
        <v>2618</v>
      </c>
      <c r="M386" t="s">
        <v>622</v>
      </c>
      <c r="N386" t="s">
        <v>45</v>
      </c>
      <c r="O386" t="s">
        <v>629</v>
      </c>
      <c r="P386">
        <v>11374</v>
      </c>
      <c r="Q386" t="s">
        <v>985</v>
      </c>
      <c r="R386" t="s">
        <v>986</v>
      </c>
      <c r="S386" t="s">
        <v>987</v>
      </c>
      <c r="T386" t="s">
        <v>988</v>
      </c>
      <c r="V386">
        <v>2017</v>
      </c>
      <c r="W386">
        <v>375</v>
      </c>
      <c r="Z386">
        <v>13117</v>
      </c>
      <c r="AA386" t="s">
        <v>158</v>
      </c>
      <c r="AB386">
        <v>1161.55</v>
      </c>
      <c r="AC386">
        <v>0</v>
      </c>
      <c r="AF386">
        <v>10815</v>
      </c>
      <c r="AG386" t="s">
        <v>158</v>
      </c>
      <c r="AH386" t="s">
        <v>190</v>
      </c>
      <c r="AI386">
        <v>10472.95</v>
      </c>
      <c r="AJ386" t="s">
        <v>158</v>
      </c>
      <c r="AL386">
        <v>1161.55</v>
      </c>
      <c r="AM386" t="s">
        <v>51</v>
      </c>
      <c r="AN386">
        <f t="shared" si="10"/>
        <v>68</v>
      </c>
      <c r="AO386" s="5">
        <f t="shared" si="11"/>
        <v>78985.4</v>
      </c>
    </row>
    <row r="387" spans="1:41" ht="12.75">
      <c r="A387">
        <v>1030215008</v>
      </c>
      <c r="B387" t="s">
        <v>93</v>
      </c>
      <c r="E387">
        <v>1</v>
      </c>
      <c r="F387" t="s">
        <v>1071</v>
      </c>
      <c r="G387" t="s">
        <v>713</v>
      </c>
      <c r="H387">
        <v>3780.46</v>
      </c>
      <c r="I387">
        <v>3780.46</v>
      </c>
      <c r="J387">
        <v>32763</v>
      </c>
      <c r="K387" t="s">
        <v>356</v>
      </c>
      <c r="L387">
        <v>3439</v>
      </c>
      <c r="M387" t="s">
        <v>167</v>
      </c>
      <c r="N387" t="s">
        <v>45</v>
      </c>
      <c r="O387" t="s">
        <v>629</v>
      </c>
      <c r="P387">
        <v>11374</v>
      </c>
      <c r="Q387" t="s">
        <v>985</v>
      </c>
      <c r="R387" t="s">
        <v>986</v>
      </c>
      <c r="S387" t="s">
        <v>987</v>
      </c>
      <c r="T387" t="s">
        <v>1072</v>
      </c>
      <c r="V387">
        <v>2017</v>
      </c>
      <c r="W387">
        <v>1111</v>
      </c>
      <c r="Z387">
        <v>13142</v>
      </c>
      <c r="AA387" t="s">
        <v>190</v>
      </c>
      <c r="AB387">
        <v>3780.46</v>
      </c>
      <c r="AF387">
        <v>10837</v>
      </c>
      <c r="AG387" t="s">
        <v>190</v>
      </c>
      <c r="AH387" t="s">
        <v>190</v>
      </c>
      <c r="AI387">
        <v>3780.46</v>
      </c>
      <c r="AJ387" t="s">
        <v>190</v>
      </c>
      <c r="AL387">
        <v>3780.46</v>
      </c>
      <c r="AN387">
        <f aca="true" t="shared" si="12" ref="AN387:AN449">AJ387-O387</f>
        <v>69</v>
      </c>
      <c r="AO387" s="5">
        <f aca="true" t="shared" si="13" ref="AO387:AO450">AN387*AL387</f>
        <v>260851.74</v>
      </c>
    </row>
    <row r="388" spans="1:41" ht="12.75">
      <c r="A388">
        <v>2020105002</v>
      </c>
      <c r="B388" t="s">
        <v>1073</v>
      </c>
      <c r="E388">
        <v>1</v>
      </c>
      <c r="F388" t="s">
        <v>1074</v>
      </c>
      <c r="G388" t="s">
        <v>190</v>
      </c>
      <c r="H388">
        <v>47822.78</v>
      </c>
      <c r="I388">
        <v>47822.78</v>
      </c>
      <c r="J388">
        <v>49184</v>
      </c>
      <c r="K388" t="s">
        <v>190</v>
      </c>
      <c r="L388">
        <v>4020</v>
      </c>
      <c r="M388" t="s">
        <v>133</v>
      </c>
      <c r="N388" t="s">
        <v>45</v>
      </c>
      <c r="O388" t="s">
        <v>366</v>
      </c>
      <c r="P388">
        <v>17290</v>
      </c>
      <c r="Q388" t="s">
        <v>1075</v>
      </c>
      <c r="R388" t="s">
        <v>1076</v>
      </c>
      <c r="S388" t="s">
        <v>1076</v>
      </c>
      <c r="V388">
        <v>2017</v>
      </c>
      <c r="W388">
        <v>493</v>
      </c>
      <c r="X388">
        <v>2017</v>
      </c>
      <c r="Y388">
        <v>227</v>
      </c>
      <c r="Z388">
        <v>15506</v>
      </c>
      <c r="AA388" t="s">
        <v>195</v>
      </c>
      <c r="AB388">
        <v>39199</v>
      </c>
      <c r="AC388">
        <v>8623.78</v>
      </c>
      <c r="AF388">
        <v>12837</v>
      </c>
      <c r="AG388" t="s">
        <v>195</v>
      </c>
      <c r="AH388" t="s">
        <v>195</v>
      </c>
      <c r="AI388">
        <v>47822.78</v>
      </c>
      <c r="AJ388" t="s">
        <v>195</v>
      </c>
      <c r="AL388">
        <v>39199</v>
      </c>
      <c r="AM388" t="s">
        <v>51</v>
      </c>
      <c r="AN388">
        <f t="shared" si="12"/>
        <v>18</v>
      </c>
      <c r="AO388" s="5">
        <f t="shared" si="13"/>
        <v>705582</v>
      </c>
    </row>
    <row r="389" spans="1:41" ht="12.75">
      <c r="A389">
        <v>2020109999</v>
      </c>
      <c r="B389" t="s">
        <v>156</v>
      </c>
      <c r="E389">
        <v>1</v>
      </c>
      <c r="F389" t="s">
        <v>1077</v>
      </c>
      <c r="G389" t="s">
        <v>55</v>
      </c>
      <c r="H389">
        <v>2497</v>
      </c>
      <c r="I389">
        <v>2497</v>
      </c>
      <c r="J389">
        <v>54376</v>
      </c>
      <c r="K389" t="s">
        <v>55</v>
      </c>
      <c r="L389">
        <v>4479</v>
      </c>
      <c r="M389" t="s">
        <v>366</v>
      </c>
      <c r="N389" t="s">
        <v>45</v>
      </c>
      <c r="O389" t="s">
        <v>1078</v>
      </c>
      <c r="P389">
        <v>8486</v>
      </c>
      <c r="Q389" t="s">
        <v>1079</v>
      </c>
      <c r="R389" t="s">
        <v>1080</v>
      </c>
      <c r="S389" t="s">
        <v>1080</v>
      </c>
      <c r="T389" t="s">
        <v>1081</v>
      </c>
      <c r="V389">
        <v>2017</v>
      </c>
      <c r="W389">
        <v>730</v>
      </c>
      <c r="X389">
        <v>2017</v>
      </c>
      <c r="Y389">
        <v>22</v>
      </c>
      <c r="Z389">
        <v>16628</v>
      </c>
      <c r="AA389" t="s">
        <v>92</v>
      </c>
      <c r="AB389">
        <v>2270</v>
      </c>
      <c r="AC389">
        <v>227</v>
      </c>
      <c r="AF389">
        <v>13819</v>
      </c>
      <c r="AG389" t="s">
        <v>92</v>
      </c>
      <c r="AH389" t="s">
        <v>92</v>
      </c>
      <c r="AI389">
        <v>2497</v>
      </c>
      <c r="AJ389" t="s">
        <v>92</v>
      </c>
      <c r="AL389">
        <v>2270</v>
      </c>
      <c r="AM389" t="s">
        <v>51</v>
      </c>
      <c r="AN389">
        <f t="shared" si="12"/>
        <v>3</v>
      </c>
      <c r="AO389" s="5">
        <f t="shared" si="13"/>
        <v>6810</v>
      </c>
    </row>
    <row r="390" spans="1:41" ht="12.75">
      <c r="A390">
        <v>1030215008</v>
      </c>
      <c r="B390" t="s">
        <v>93</v>
      </c>
      <c r="E390">
        <v>1</v>
      </c>
      <c r="F390" t="s">
        <v>1082</v>
      </c>
      <c r="G390" t="s">
        <v>322</v>
      </c>
      <c r="H390">
        <v>8610</v>
      </c>
      <c r="I390">
        <v>8610</v>
      </c>
      <c r="J390">
        <v>42388</v>
      </c>
      <c r="K390" t="s">
        <v>322</v>
      </c>
      <c r="L390">
        <v>3432</v>
      </c>
      <c r="M390" t="s">
        <v>437</v>
      </c>
      <c r="N390" t="s">
        <v>45</v>
      </c>
      <c r="O390" t="s">
        <v>324</v>
      </c>
      <c r="P390">
        <v>6403</v>
      </c>
      <c r="Q390" t="s">
        <v>1067</v>
      </c>
      <c r="R390" t="s">
        <v>1068</v>
      </c>
      <c r="S390" t="s">
        <v>1068</v>
      </c>
      <c r="T390" t="s">
        <v>1083</v>
      </c>
      <c r="V390">
        <v>2017</v>
      </c>
      <c r="W390">
        <v>1078</v>
      </c>
      <c r="Z390">
        <v>12957</v>
      </c>
      <c r="AA390" t="s">
        <v>158</v>
      </c>
      <c r="AB390">
        <v>8610</v>
      </c>
      <c r="AC390">
        <v>0</v>
      </c>
      <c r="AF390">
        <v>10682</v>
      </c>
      <c r="AG390" t="s">
        <v>158</v>
      </c>
      <c r="AH390" t="s">
        <v>158</v>
      </c>
      <c r="AI390">
        <v>8610</v>
      </c>
      <c r="AJ390" t="s">
        <v>158</v>
      </c>
      <c r="AL390">
        <v>8610</v>
      </c>
      <c r="AM390" t="s">
        <v>51</v>
      </c>
      <c r="AN390">
        <f t="shared" si="12"/>
        <v>9</v>
      </c>
      <c r="AO390" s="5">
        <f t="shared" si="13"/>
        <v>77490</v>
      </c>
    </row>
    <row r="391" spans="1:41" ht="12.75">
      <c r="A391">
        <v>2059999999</v>
      </c>
      <c r="B391" t="s">
        <v>1084</v>
      </c>
      <c r="E391">
        <v>1</v>
      </c>
      <c r="F391" t="s">
        <v>1085</v>
      </c>
      <c r="G391" t="s">
        <v>135</v>
      </c>
      <c r="H391">
        <v>295</v>
      </c>
      <c r="I391">
        <v>295</v>
      </c>
      <c r="J391">
        <v>53802</v>
      </c>
      <c r="K391" t="s">
        <v>135</v>
      </c>
      <c r="L391">
        <v>4301</v>
      </c>
      <c r="M391" t="s">
        <v>136</v>
      </c>
      <c r="N391" t="s">
        <v>45</v>
      </c>
      <c r="O391" t="s">
        <v>137</v>
      </c>
      <c r="P391">
        <v>26363</v>
      </c>
      <c r="Q391" t="s">
        <v>960</v>
      </c>
      <c r="R391" t="s">
        <v>961</v>
      </c>
      <c r="S391" t="s">
        <v>961</v>
      </c>
      <c r="T391" t="s">
        <v>1086</v>
      </c>
      <c r="V391">
        <v>2017</v>
      </c>
      <c r="W391">
        <v>1879</v>
      </c>
      <c r="Z391">
        <v>16675</v>
      </c>
      <c r="AA391" t="s">
        <v>92</v>
      </c>
      <c r="AB391">
        <v>241.8</v>
      </c>
      <c r="AC391">
        <v>53.2</v>
      </c>
      <c r="AF391">
        <v>13864</v>
      </c>
      <c r="AG391" t="s">
        <v>92</v>
      </c>
      <c r="AH391" t="s">
        <v>92</v>
      </c>
      <c r="AI391">
        <v>295</v>
      </c>
      <c r="AJ391" t="s">
        <v>92</v>
      </c>
      <c r="AL391">
        <v>241.8</v>
      </c>
      <c r="AM391" t="s">
        <v>51</v>
      </c>
      <c r="AN391">
        <f t="shared" si="12"/>
        <v>6</v>
      </c>
      <c r="AO391" s="5">
        <f t="shared" si="13"/>
        <v>1450.8000000000002</v>
      </c>
    </row>
    <row r="392" spans="1:41" ht="12.75">
      <c r="A392">
        <v>1030299999</v>
      </c>
      <c r="B392" t="s">
        <v>263</v>
      </c>
      <c r="E392">
        <v>1</v>
      </c>
      <c r="F392" t="s">
        <v>1087</v>
      </c>
      <c r="G392" t="s">
        <v>455</v>
      </c>
      <c r="H392">
        <v>17901.32</v>
      </c>
      <c r="I392">
        <v>17901.32</v>
      </c>
      <c r="J392">
        <v>42696</v>
      </c>
      <c r="K392" t="s">
        <v>166</v>
      </c>
      <c r="L392">
        <v>3434</v>
      </c>
      <c r="M392" t="s">
        <v>437</v>
      </c>
      <c r="N392" t="s">
        <v>45</v>
      </c>
      <c r="O392" t="s">
        <v>155</v>
      </c>
      <c r="P392">
        <v>27636</v>
      </c>
      <c r="Q392" t="s">
        <v>1029</v>
      </c>
      <c r="R392" t="s">
        <v>1030</v>
      </c>
      <c r="S392" t="s">
        <v>1030</v>
      </c>
      <c r="T392" t="s">
        <v>1031</v>
      </c>
      <c r="V392">
        <v>2017</v>
      </c>
      <c r="W392">
        <v>916</v>
      </c>
      <c r="Z392">
        <v>12829</v>
      </c>
      <c r="AA392" t="s">
        <v>155</v>
      </c>
      <c r="AB392">
        <v>14673.21</v>
      </c>
      <c r="AC392">
        <v>3228.11</v>
      </c>
      <c r="AF392">
        <v>10577</v>
      </c>
      <c r="AG392" t="s">
        <v>155</v>
      </c>
      <c r="AH392" t="s">
        <v>155</v>
      </c>
      <c r="AI392">
        <v>17901.32</v>
      </c>
      <c r="AJ392" t="s">
        <v>155</v>
      </c>
      <c r="AL392">
        <v>14673.21</v>
      </c>
      <c r="AM392" t="s">
        <v>51</v>
      </c>
      <c r="AN392">
        <f t="shared" si="12"/>
        <v>0</v>
      </c>
      <c r="AO392" s="5">
        <f t="shared" si="13"/>
        <v>0</v>
      </c>
    </row>
    <row r="393" spans="1:41" ht="12.75">
      <c r="A393">
        <v>1030205999</v>
      </c>
      <c r="B393" t="s">
        <v>528</v>
      </c>
      <c r="E393">
        <v>1</v>
      </c>
      <c r="F393" t="s">
        <v>1088</v>
      </c>
      <c r="G393" t="s">
        <v>1089</v>
      </c>
      <c r="H393">
        <v>159.91</v>
      </c>
      <c r="I393">
        <v>159.91</v>
      </c>
      <c r="L393">
        <v>3956</v>
      </c>
      <c r="M393" t="s">
        <v>158</v>
      </c>
      <c r="N393" t="s">
        <v>251</v>
      </c>
      <c r="O393" t="s">
        <v>55</v>
      </c>
      <c r="P393">
        <v>28937</v>
      </c>
      <c r="Q393" t="s">
        <v>1090</v>
      </c>
      <c r="R393" t="s">
        <v>1091</v>
      </c>
      <c r="S393" t="s">
        <v>1091</v>
      </c>
      <c r="V393">
        <v>2017</v>
      </c>
      <c r="W393">
        <v>396</v>
      </c>
      <c r="Z393">
        <v>13094</v>
      </c>
      <c r="AA393" t="s">
        <v>158</v>
      </c>
      <c r="AB393">
        <v>159.91</v>
      </c>
      <c r="AF393">
        <v>10799</v>
      </c>
      <c r="AG393" t="s">
        <v>158</v>
      </c>
      <c r="AH393" t="s">
        <v>190</v>
      </c>
      <c r="AI393">
        <v>159.91</v>
      </c>
      <c r="AJ393" t="s">
        <v>158</v>
      </c>
      <c r="AL393">
        <v>159.91</v>
      </c>
      <c r="AN393">
        <f t="shared" si="12"/>
        <v>-30</v>
      </c>
      <c r="AO393" s="5">
        <f t="shared" si="13"/>
        <v>-4797.3</v>
      </c>
    </row>
    <row r="394" spans="1:41" ht="12.75">
      <c r="A394">
        <v>1030207007</v>
      </c>
      <c r="B394" t="s">
        <v>1092</v>
      </c>
      <c r="E394">
        <v>1</v>
      </c>
      <c r="F394" t="s">
        <v>1093</v>
      </c>
      <c r="G394" t="s">
        <v>1094</v>
      </c>
      <c r="H394">
        <v>2600</v>
      </c>
      <c r="I394">
        <v>2600</v>
      </c>
      <c r="L394">
        <v>686</v>
      </c>
      <c r="M394" t="s">
        <v>1094</v>
      </c>
      <c r="N394" t="s">
        <v>45</v>
      </c>
      <c r="O394" s="3">
        <v>42736</v>
      </c>
      <c r="P394">
        <v>12793</v>
      </c>
      <c r="Q394" t="s">
        <v>1095</v>
      </c>
      <c r="R394" t="s">
        <v>1096</v>
      </c>
      <c r="S394" t="s">
        <v>1096</v>
      </c>
      <c r="V394">
        <v>2016</v>
      </c>
      <c r="W394">
        <v>1731</v>
      </c>
      <c r="Z394">
        <v>14128</v>
      </c>
      <c r="AA394" t="s">
        <v>159</v>
      </c>
      <c r="AB394">
        <v>480.77</v>
      </c>
      <c r="AC394">
        <v>19.23</v>
      </c>
      <c r="AF394">
        <v>11732</v>
      </c>
      <c r="AG394" t="s">
        <v>159</v>
      </c>
      <c r="AH394" t="s">
        <v>159</v>
      </c>
      <c r="AI394">
        <v>500</v>
      </c>
      <c r="AJ394" t="s">
        <v>159</v>
      </c>
      <c r="AL394">
        <v>2500</v>
      </c>
      <c r="AM394" t="s">
        <v>51</v>
      </c>
      <c r="AN394">
        <f t="shared" si="12"/>
        <v>306</v>
      </c>
      <c r="AO394" s="5">
        <f t="shared" si="13"/>
        <v>765000</v>
      </c>
    </row>
    <row r="395" spans="1:41" ht="12.75">
      <c r="A395">
        <v>1030102007</v>
      </c>
      <c r="B395" t="s">
        <v>398</v>
      </c>
      <c r="E395">
        <v>1</v>
      </c>
      <c r="F395" t="s">
        <v>1093</v>
      </c>
      <c r="G395" t="s">
        <v>1094</v>
      </c>
      <c r="H395">
        <v>2600</v>
      </c>
      <c r="I395">
        <v>2600</v>
      </c>
      <c r="L395">
        <v>686</v>
      </c>
      <c r="M395" t="s">
        <v>1094</v>
      </c>
      <c r="N395" t="s">
        <v>45</v>
      </c>
      <c r="O395" s="3">
        <v>42736</v>
      </c>
      <c r="P395">
        <v>12793</v>
      </c>
      <c r="Q395" t="s">
        <v>1095</v>
      </c>
      <c r="R395" t="s">
        <v>1096</v>
      </c>
      <c r="S395" t="s">
        <v>1096</v>
      </c>
      <c r="V395">
        <v>2016</v>
      </c>
      <c r="W395">
        <v>1732</v>
      </c>
      <c r="Z395">
        <v>14129</v>
      </c>
      <c r="AA395" t="s">
        <v>159</v>
      </c>
      <c r="AB395">
        <v>884.87</v>
      </c>
      <c r="AC395">
        <v>35.39</v>
      </c>
      <c r="AF395">
        <v>11730</v>
      </c>
      <c r="AG395" t="s">
        <v>159</v>
      </c>
      <c r="AH395" t="s">
        <v>159</v>
      </c>
      <c r="AI395">
        <v>920.26</v>
      </c>
      <c r="AJ395" t="s">
        <v>159</v>
      </c>
      <c r="AL395">
        <v>0</v>
      </c>
      <c r="AM395" t="s">
        <v>51</v>
      </c>
      <c r="AN395">
        <f t="shared" si="12"/>
        <v>306</v>
      </c>
      <c r="AO395" s="5">
        <f t="shared" si="13"/>
        <v>0</v>
      </c>
    </row>
    <row r="396" spans="1:41" ht="12.75">
      <c r="A396">
        <v>1030102007</v>
      </c>
      <c r="B396" t="s">
        <v>398</v>
      </c>
      <c r="E396">
        <v>1</v>
      </c>
      <c r="F396" t="s">
        <v>1093</v>
      </c>
      <c r="G396" t="s">
        <v>1094</v>
      </c>
      <c r="H396">
        <v>2600</v>
      </c>
      <c r="I396">
        <v>2600</v>
      </c>
      <c r="L396">
        <v>686</v>
      </c>
      <c r="M396" t="s">
        <v>1094</v>
      </c>
      <c r="N396" t="s">
        <v>45</v>
      </c>
      <c r="O396" s="3">
        <v>42736</v>
      </c>
      <c r="P396">
        <v>12793</v>
      </c>
      <c r="Q396" t="s">
        <v>1095</v>
      </c>
      <c r="R396" t="s">
        <v>1096</v>
      </c>
      <c r="S396" t="s">
        <v>1096</v>
      </c>
      <c r="V396">
        <v>2016</v>
      </c>
      <c r="W396">
        <v>1733</v>
      </c>
      <c r="Z396">
        <v>14130</v>
      </c>
      <c r="AA396" t="s">
        <v>159</v>
      </c>
      <c r="AB396">
        <v>981.92</v>
      </c>
      <c r="AC396">
        <v>39.28</v>
      </c>
      <c r="AF396">
        <v>11729</v>
      </c>
      <c r="AG396" t="s">
        <v>159</v>
      </c>
      <c r="AH396" t="s">
        <v>159</v>
      </c>
      <c r="AI396">
        <v>1021.2</v>
      </c>
      <c r="AJ396" t="s">
        <v>159</v>
      </c>
      <c r="AL396">
        <v>0</v>
      </c>
      <c r="AM396" t="s">
        <v>51</v>
      </c>
      <c r="AN396">
        <f t="shared" si="12"/>
        <v>306</v>
      </c>
      <c r="AO396" s="5">
        <f t="shared" si="13"/>
        <v>0</v>
      </c>
    </row>
    <row r="397" spans="1:41" ht="12.75">
      <c r="A397">
        <v>1030102007</v>
      </c>
      <c r="B397" t="s">
        <v>398</v>
      </c>
      <c r="E397">
        <v>1</v>
      </c>
      <c r="F397" t="s">
        <v>1093</v>
      </c>
      <c r="G397" t="s">
        <v>1094</v>
      </c>
      <c r="H397">
        <v>2600</v>
      </c>
      <c r="I397">
        <v>2600</v>
      </c>
      <c r="L397">
        <v>686</v>
      </c>
      <c r="M397" t="s">
        <v>1094</v>
      </c>
      <c r="N397" t="s">
        <v>45</v>
      </c>
      <c r="O397" s="3">
        <v>42736</v>
      </c>
      <c r="P397">
        <v>12793</v>
      </c>
      <c r="Q397" t="s">
        <v>1095</v>
      </c>
      <c r="R397" t="s">
        <v>1096</v>
      </c>
      <c r="S397" t="s">
        <v>1096</v>
      </c>
      <c r="V397">
        <v>2017</v>
      </c>
      <c r="W397">
        <v>1951</v>
      </c>
      <c r="Z397">
        <v>14131</v>
      </c>
      <c r="AA397" t="s">
        <v>159</v>
      </c>
      <c r="AB397">
        <v>152.44</v>
      </c>
      <c r="AC397">
        <v>6.1</v>
      </c>
      <c r="AF397">
        <v>11731</v>
      </c>
      <c r="AG397" t="s">
        <v>159</v>
      </c>
      <c r="AH397" t="s">
        <v>159</v>
      </c>
      <c r="AI397">
        <v>158.54</v>
      </c>
      <c r="AJ397" t="s">
        <v>159</v>
      </c>
      <c r="AL397">
        <v>0</v>
      </c>
      <c r="AM397" t="s">
        <v>51</v>
      </c>
      <c r="AN397">
        <f t="shared" si="12"/>
        <v>306</v>
      </c>
      <c r="AO397" s="5">
        <f t="shared" si="13"/>
        <v>0</v>
      </c>
    </row>
    <row r="398" spans="1:41" ht="12.75">
      <c r="A398">
        <v>1030215009</v>
      </c>
      <c r="B398" t="s">
        <v>143</v>
      </c>
      <c r="E398">
        <v>1</v>
      </c>
      <c r="F398" t="s">
        <v>1097</v>
      </c>
      <c r="G398" t="s">
        <v>116</v>
      </c>
      <c r="H398">
        <v>7803.82</v>
      </c>
      <c r="I398">
        <v>7803.82</v>
      </c>
      <c r="J398">
        <v>43569</v>
      </c>
      <c r="K398" t="s">
        <v>116</v>
      </c>
      <c r="L398">
        <v>3626</v>
      </c>
      <c r="M398" t="s">
        <v>196</v>
      </c>
      <c r="N398" t="s">
        <v>45</v>
      </c>
      <c r="O398" t="s">
        <v>190</v>
      </c>
      <c r="P398">
        <v>27636</v>
      </c>
      <c r="Q398" t="s">
        <v>1029</v>
      </c>
      <c r="R398" t="s">
        <v>1030</v>
      </c>
      <c r="S398" t="s">
        <v>1030</v>
      </c>
      <c r="T398" t="s">
        <v>1098</v>
      </c>
      <c r="V398">
        <v>2017</v>
      </c>
      <c r="W398">
        <v>769</v>
      </c>
      <c r="Z398">
        <v>13171</v>
      </c>
      <c r="AA398" t="s">
        <v>133</v>
      </c>
      <c r="AB398">
        <v>6396.57</v>
      </c>
      <c r="AC398">
        <v>1407.25</v>
      </c>
      <c r="AF398">
        <v>10865</v>
      </c>
      <c r="AG398" t="s">
        <v>133</v>
      </c>
      <c r="AH398" t="s">
        <v>133</v>
      </c>
      <c r="AI398">
        <v>9091.1</v>
      </c>
      <c r="AJ398" t="s">
        <v>133</v>
      </c>
      <c r="AL398">
        <v>6396.57</v>
      </c>
      <c r="AM398" t="s">
        <v>51</v>
      </c>
      <c r="AN398">
        <f t="shared" si="12"/>
        <v>1</v>
      </c>
      <c r="AO398" s="5">
        <f t="shared" si="13"/>
        <v>6396.57</v>
      </c>
    </row>
    <row r="399" spans="1:41" ht="12.75">
      <c r="A399">
        <v>1030215009</v>
      </c>
      <c r="B399" t="s">
        <v>143</v>
      </c>
      <c r="E399">
        <v>1</v>
      </c>
      <c r="F399" t="s">
        <v>1099</v>
      </c>
      <c r="G399" t="s">
        <v>116</v>
      </c>
      <c r="H399">
        <v>1287.28</v>
      </c>
      <c r="I399">
        <v>1287.28</v>
      </c>
      <c r="J399">
        <v>43573</v>
      </c>
      <c r="K399" t="s">
        <v>116</v>
      </c>
      <c r="L399">
        <v>3641</v>
      </c>
      <c r="M399" t="s">
        <v>509</v>
      </c>
      <c r="N399" t="s">
        <v>45</v>
      </c>
      <c r="O399" t="s">
        <v>190</v>
      </c>
      <c r="P399">
        <v>27636</v>
      </c>
      <c r="Q399" t="s">
        <v>1029</v>
      </c>
      <c r="R399" t="s">
        <v>1030</v>
      </c>
      <c r="S399" t="s">
        <v>1030</v>
      </c>
      <c r="T399" t="s">
        <v>1098</v>
      </c>
      <c r="V399">
        <v>2017</v>
      </c>
      <c r="W399">
        <v>769</v>
      </c>
      <c r="Z399">
        <v>13172</v>
      </c>
      <c r="AA399" t="s">
        <v>133</v>
      </c>
      <c r="AB399">
        <v>1089.05</v>
      </c>
      <c r="AC399">
        <v>198.23</v>
      </c>
      <c r="AF399">
        <v>10865</v>
      </c>
      <c r="AG399" t="s">
        <v>133</v>
      </c>
      <c r="AH399" t="s">
        <v>133</v>
      </c>
      <c r="AI399">
        <v>9091.1</v>
      </c>
      <c r="AJ399" t="s">
        <v>133</v>
      </c>
      <c r="AL399">
        <v>1089.05</v>
      </c>
      <c r="AM399" t="s">
        <v>51</v>
      </c>
      <c r="AN399">
        <f t="shared" si="12"/>
        <v>1</v>
      </c>
      <c r="AO399" s="5">
        <f t="shared" si="13"/>
        <v>1089.05</v>
      </c>
    </row>
    <row r="400" spans="1:41" ht="12.75">
      <c r="A400">
        <v>1030205999</v>
      </c>
      <c r="B400" t="s">
        <v>528</v>
      </c>
      <c r="E400">
        <v>1</v>
      </c>
      <c r="F400" t="s">
        <v>1100</v>
      </c>
      <c r="G400" t="s">
        <v>1101</v>
      </c>
      <c r="H400">
        <v>65.88</v>
      </c>
      <c r="I400">
        <v>65.88</v>
      </c>
      <c r="L400">
        <v>4496</v>
      </c>
      <c r="M400" t="s">
        <v>366</v>
      </c>
      <c r="N400" t="s">
        <v>251</v>
      </c>
      <c r="O400" t="s">
        <v>576</v>
      </c>
      <c r="P400">
        <v>28937</v>
      </c>
      <c r="Q400" t="s">
        <v>1090</v>
      </c>
      <c r="R400" t="s">
        <v>1091</v>
      </c>
      <c r="S400" t="s">
        <v>1091</v>
      </c>
      <c r="V400">
        <v>2017</v>
      </c>
      <c r="W400">
        <v>1119</v>
      </c>
      <c r="Z400">
        <v>14673</v>
      </c>
      <c r="AA400" t="s">
        <v>366</v>
      </c>
      <c r="AB400">
        <v>65.88</v>
      </c>
      <c r="AF400">
        <v>12197</v>
      </c>
      <c r="AG400" t="s">
        <v>56</v>
      </c>
      <c r="AH400" t="s">
        <v>56</v>
      </c>
      <c r="AI400">
        <v>263.52</v>
      </c>
      <c r="AJ400" t="s">
        <v>56</v>
      </c>
      <c r="AL400">
        <v>65.88</v>
      </c>
      <c r="AN400">
        <f t="shared" si="12"/>
        <v>-26</v>
      </c>
      <c r="AO400" s="5">
        <f t="shared" si="13"/>
        <v>-1712.8799999999999</v>
      </c>
    </row>
    <row r="401" spans="1:41" ht="12.75">
      <c r="A401">
        <v>1030209004</v>
      </c>
      <c r="B401" t="s">
        <v>1102</v>
      </c>
      <c r="E401">
        <v>1</v>
      </c>
      <c r="F401" t="s">
        <v>1103</v>
      </c>
      <c r="G401" t="s">
        <v>50</v>
      </c>
      <c r="H401">
        <v>2893.34</v>
      </c>
      <c r="I401">
        <v>2893.34</v>
      </c>
      <c r="J401">
        <v>59723</v>
      </c>
      <c r="K401" t="s">
        <v>50</v>
      </c>
      <c r="L401">
        <v>5009</v>
      </c>
      <c r="M401" t="s">
        <v>92</v>
      </c>
      <c r="N401" t="s">
        <v>45</v>
      </c>
      <c r="O401" t="s">
        <v>1104</v>
      </c>
      <c r="P401">
        <v>21134</v>
      </c>
      <c r="Q401" t="s">
        <v>1105</v>
      </c>
      <c r="R401" t="s">
        <v>1106</v>
      </c>
      <c r="S401" t="s">
        <v>1106</v>
      </c>
      <c r="T401" t="s">
        <v>1107</v>
      </c>
      <c r="V401">
        <v>2017</v>
      </c>
      <c r="W401">
        <v>40</v>
      </c>
      <c r="Z401">
        <v>16791</v>
      </c>
      <c r="AA401" t="s">
        <v>239</v>
      </c>
      <c r="AB401">
        <v>2371.59</v>
      </c>
      <c r="AC401">
        <v>521.75</v>
      </c>
      <c r="AF401">
        <v>13966</v>
      </c>
      <c r="AG401" t="s">
        <v>239</v>
      </c>
      <c r="AH401" t="s">
        <v>239</v>
      </c>
      <c r="AI401">
        <v>4681.54</v>
      </c>
      <c r="AJ401" t="s">
        <v>239</v>
      </c>
      <c r="AL401">
        <v>2371.59</v>
      </c>
      <c r="AM401" t="s">
        <v>51</v>
      </c>
      <c r="AN401">
        <f t="shared" si="12"/>
        <v>-60</v>
      </c>
      <c r="AO401" s="5">
        <f t="shared" si="13"/>
        <v>-142295.40000000002</v>
      </c>
    </row>
    <row r="402" spans="1:41" ht="12.75">
      <c r="A402">
        <v>1030201008</v>
      </c>
      <c r="B402" t="s">
        <v>1108</v>
      </c>
      <c r="E402">
        <v>1</v>
      </c>
      <c r="F402" t="s">
        <v>1109</v>
      </c>
      <c r="G402" t="s">
        <v>72</v>
      </c>
      <c r="H402">
        <v>3282.24</v>
      </c>
      <c r="I402">
        <v>3282.24</v>
      </c>
      <c r="J402">
        <v>47741</v>
      </c>
      <c r="K402" t="s">
        <v>72</v>
      </c>
      <c r="L402">
        <v>3776</v>
      </c>
      <c r="M402" t="s">
        <v>155</v>
      </c>
      <c r="N402" t="s">
        <v>45</v>
      </c>
      <c r="O402" t="s">
        <v>72</v>
      </c>
      <c r="P402">
        <v>7293</v>
      </c>
      <c r="Q402" t="s">
        <v>1110</v>
      </c>
      <c r="R402" t="s">
        <v>1111</v>
      </c>
      <c r="S402" t="s">
        <v>1112</v>
      </c>
      <c r="V402">
        <v>2017</v>
      </c>
      <c r="W402">
        <v>38</v>
      </c>
      <c r="Z402">
        <v>13370</v>
      </c>
      <c r="AA402" t="s">
        <v>332</v>
      </c>
      <c r="AB402">
        <v>3282.24</v>
      </c>
      <c r="AF402">
        <v>11017</v>
      </c>
      <c r="AG402" t="s">
        <v>332</v>
      </c>
      <c r="AH402" t="s">
        <v>332</v>
      </c>
      <c r="AI402">
        <v>3282.24</v>
      </c>
      <c r="AJ402" t="s">
        <v>332</v>
      </c>
      <c r="AL402">
        <v>3282.24</v>
      </c>
      <c r="AN402">
        <f t="shared" si="12"/>
        <v>13</v>
      </c>
      <c r="AO402" s="5">
        <f t="shared" si="13"/>
        <v>42669.119999999995</v>
      </c>
    </row>
    <row r="403" spans="1:41" ht="12.75">
      <c r="A403">
        <v>1030215008</v>
      </c>
      <c r="B403" t="s">
        <v>93</v>
      </c>
      <c r="E403">
        <v>1</v>
      </c>
      <c r="F403" t="s">
        <v>1113</v>
      </c>
      <c r="G403" t="s">
        <v>152</v>
      </c>
      <c r="H403">
        <v>4350</v>
      </c>
      <c r="I403">
        <v>4350</v>
      </c>
      <c r="J403">
        <v>53351</v>
      </c>
      <c r="K403" t="s">
        <v>152</v>
      </c>
      <c r="L403">
        <v>4481</v>
      </c>
      <c r="M403" t="s">
        <v>366</v>
      </c>
      <c r="N403" t="s">
        <v>45</v>
      </c>
      <c r="O403" t="s">
        <v>353</v>
      </c>
      <c r="P403">
        <v>4676</v>
      </c>
      <c r="Q403" t="s">
        <v>914</v>
      </c>
      <c r="R403" t="s">
        <v>915</v>
      </c>
      <c r="S403" t="s">
        <v>916</v>
      </c>
      <c r="T403" t="s">
        <v>917</v>
      </c>
      <c r="V403">
        <v>2017</v>
      </c>
      <c r="W403">
        <v>359</v>
      </c>
      <c r="Z403">
        <v>15431</v>
      </c>
      <c r="AA403" t="s">
        <v>195</v>
      </c>
      <c r="AB403">
        <v>4350</v>
      </c>
      <c r="AC403">
        <v>0</v>
      </c>
      <c r="AF403">
        <v>12782</v>
      </c>
      <c r="AG403" t="s">
        <v>195</v>
      </c>
      <c r="AH403" t="s">
        <v>195</v>
      </c>
      <c r="AI403">
        <v>4350</v>
      </c>
      <c r="AJ403" t="s">
        <v>195</v>
      </c>
      <c r="AL403">
        <v>4350</v>
      </c>
      <c r="AM403" t="s">
        <v>51</v>
      </c>
      <c r="AN403">
        <f t="shared" si="12"/>
        <v>-4</v>
      </c>
      <c r="AO403" s="5">
        <f t="shared" si="13"/>
        <v>-17400</v>
      </c>
    </row>
    <row r="404" spans="1:41" ht="12.75">
      <c r="A404">
        <v>1030215008</v>
      </c>
      <c r="B404" t="s">
        <v>93</v>
      </c>
      <c r="E404">
        <v>1</v>
      </c>
      <c r="F404" t="s">
        <v>1114</v>
      </c>
      <c r="G404" t="s">
        <v>742</v>
      </c>
      <c r="H404">
        <v>2077.63</v>
      </c>
      <c r="I404">
        <v>2077.63</v>
      </c>
      <c r="K404" t="s">
        <v>1115</v>
      </c>
      <c r="L404">
        <v>475</v>
      </c>
      <c r="M404" t="s">
        <v>1116</v>
      </c>
      <c r="N404" t="s">
        <v>45</v>
      </c>
      <c r="O404" t="s">
        <v>836</v>
      </c>
      <c r="P404">
        <v>11374</v>
      </c>
      <c r="Q404" t="s">
        <v>985</v>
      </c>
      <c r="R404" t="s">
        <v>986</v>
      </c>
      <c r="S404" t="s">
        <v>987</v>
      </c>
      <c r="T404" t="s">
        <v>988</v>
      </c>
      <c r="V404">
        <v>2017</v>
      </c>
      <c r="W404">
        <v>375</v>
      </c>
      <c r="Z404">
        <v>13112</v>
      </c>
      <c r="AA404" t="s">
        <v>158</v>
      </c>
      <c r="AB404">
        <v>2077.63</v>
      </c>
      <c r="AC404">
        <v>0</v>
      </c>
      <c r="AF404">
        <v>10815</v>
      </c>
      <c r="AG404" t="s">
        <v>158</v>
      </c>
      <c r="AH404" t="s">
        <v>190</v>
      </c>
      <c r="AI404">
        <v>10472.95</v>
      </c>
      <c r="AJ404" t="s">
        <v>158</v>
      </c>
      <c r="AL404">
        <v>2077.63</v>
      </c>
      <c r="AM404" t="s">
        <v>51</v>
      </c>
      <c r="AN404">
        <f t="shared" si="12"/>
        <v>209</v>
      </c>
      <c r="AO404" s="5">
        <f t="shared" si="13"/>
        <v>434224.67000000004</v>
      </c>
    </row>
    <row r="405" spans="1:41" ht="12.75">
      <c r="A405">
        <v>1030205999</v>
      </c>
      <c r="B405" t="s">
        <v>528</v>
      </c>
      <c r="E405">
        <v>1</v>
      </c>
      <c r="F405" t="s">
        <v>1117</v>
      </c>
      <c r="G405" t="s">
        <v>1118</v>
      </c>
      <c r="H405">
        <v>65.88</v>
      </c>
      <c r="I405">
        <v>65.88</v>
      </c>
      <c r="L405">
        <v>4497</v>
      </c>
      <c r="M405" t="s">
        <v>366</v>
      </c>
      <c r="N405" t="s">
        <v>251</v>
      </c>
      <c r="O405" t="s">
        <v>576</v>
      </c>
      <c r="P405">
        <v>28937</v>
      </c>
      <c r="Q405" t="s">
        <v>1090</v>
      </c>
      <c r="R405" t="s">
        <v>1091</v>
      </c>
      <c r="S405" t="s">
        <v>1091</v>
      </c>
      <c r="V405">
        <v>2017</v>
      </c>
      <c r="W405">
        <v>1119</v>
      </c>
      <c r="Z405">
        <v>14674</v>
      </c>
      <c r="AA405" t="s">
        <v>366</v>
      </c>
      <c r="AB405">
        <v>54</v>
      </c>
      <c r="AC405">
        <v>11.88</v>
      </c>
      <c r="AF405">
        <v>12197</v>
      </c>
      <c r="AG405" t="s">
        <v>56</v>
      </c>
      <c r="AH405" t="s">
        <v>56</v>
      </c>
      <c r="AI405">
        <v>263.52</v>
      </c>
      <c r="AJ405" t="s">
        <v>56</v>
      </c>
      <c r="AL405">
        <v>54</v>
      </c>
      <c r="AM405" t="s">
        <v>51</v>
      </c>
      <c r="AN405">
        <f t="shared" si="12"/>
        <v>-26</v>
      </c>
      <c r="AO405" s="5">
        <f t="shared" si="13"/>
        <v>-1404</v>
      </c>
    </row>
    <row r="406" spans="1:41" ht="12.75">
      <c r="A406">
        <v>1030208002</v>
      </c>
      <c r="B406" t="s">
        <v>63</v>
      </c>
      <c r="E406">
        <v>1</v>
      </c>
      <c r="F406" t="s">
        <v>1119</v>
      </c>
      <c r="G406" t="s">
        <v>1120</v>
      </c>
      <c r="H406">
        <v>273.28</v>
      </c>
      <c r="I406">
        <v>273.28</v>
      </c>
      <c r="L406">
        <v>2817</v>
      </c>
      <c r="M406" t="s">
        <v>1120</v>
      </c>
      <c r="N406" t="s">
        <v>251</v>
      </c>
      <c r="O406" t="s">
        <v>1121</v>
      </c>
      <c r="P406">
        <v>30533</v>
      </c>
      <c r="Q406" t="s">
        <v>1122</v>
      </c>
      <c r="R406" t="s">
        <v>1123</v>
      </c>
      <c r="S406" t="s">
        <v>1123</v>
      </c>
      <c r="V406">
        <v>2017</v>
      </c>
      <c r="W406">
        <v>1902</v>
      </c>
      <c r="Z406">
        <v>15226</v>
      </c>
      <c r="AA406" t="s">
        <v>250</v>
      </c>
      <c r="AB406">
        <v>224</v>
      </c>
      <c r="AC406">
        <v>49.28</v>
      </c>
      <c r="AF406">
        <v>12598</v>
      </c>
      <c r="AG406" t="s">
        <v>250</v>
      </c>
      <c r="AH406" t="s">
        <v>43</v>
      </c>
      <c r="AI406">
        <v>664.9</v>
      </c>
      <c r="AJ406" t="s">
        <v>43</v>
      </c>
      <c r="AL406">
        <v>224</v>
      </c>
      <c r="AM406" t="s">
        <v>51</v>
      </c>
      <c r="AN406">
        <f t="shared" si="12"/>
        <v>768</v>
      </c>
      <c r="AO406" s="5">
        <f t="shared" si="13"/>
        <v>172032</v>
      </c>
    </row>
    <row r="407" spans="1:41" ht="12.75">
      <c r="A407">
        <v>1030208002</v>
      </c>
      <c r="B407" t="s">
        <v>63</v>
      </c>
      <c r="E407">
        <v>1</v>
      </c>
      <c r="F407" t="s">
        <v>1124</v>
      </c>
      <c r="G407" t="s">
        <v>1120</v>
      </c>
      <c r="H407">
        <v>391.62</v>
      </c>
      <c r="I407">
        <v>391.62</v>
      </c>
      <c r="L407">
        <v>2819</v>
      </c>
      <c r="M407" t="s">
        <v>1120</v>
      </c>
      <c r="N407" t="s">
        <v>251</v>
      </c>
      <c r="O407" t="s">
        <v>1121</v>
      </c>
      <c r="P407">
        <v>30533</v>
      </c>
      <c r="Q407" t="s">
        <v>1122</v>
      </c>
      <c r="R407" t="s">
        <v>1123</v>
      </c>
      <c r="S407" t="s">
        <v>1123</v>
      </c>
      <c r="V407">
        <v>2017</v>
      </c>
      <c r="W407">
        <v>1902</v>
      </c>
      <c r="Z407">
        <v>15227</v>
      </c>
      <c r="AA407" t="s">
        <v>250</v>
      </c>
      <c r="AB407">
        <v>321</v>
      </c>
      <c r="AC407">
        <v>70.62</v>
      </c>
      <c r="AF407">
        <v>12598</v>
      </c>
      <c r="AG407" t="s">
        <v>250</v>
      </c>
      <c r="AH407" t="s">
        <v>43</v>
      </c>
      <c r="AI407">
        <v>664.9</v>
      </c>
      <c r="AJ407" t="s">
        <v>43</v>
      </c>
      <c r="AL407">
        <v>321</v>
      </c>
      <c r="AM407" t="s">
        <v>51</v>
      </c>
      <c r="AN407">
        <f t="shared" si="12"/>
        <v>768</v>
      </c>
      <c r="AO407" s="5">
        <f t="shared" si="13"/>
        <v>246528</v>
      </c>
    </row>
    <row r="408" spans="1:41" ht="12.75">
      <c r="A408">
        <v>1030205999</v>
      </c>
      <c r="B408" t="s">
        <v>528</v>
      </c>
      <c r="E408">
        <v>1</v>
      </c>
      <c r="F408" t="s">
        <v>1125</v>
      </c>
      <c r="G408" t="s">
        <v>1126</v>
      </c>
      <c r="H408">
        <v>496.78</v>
      </c>
      <c r="I408">
        <v>496.78</v>
      </c>
      <c r="L408">
        <v>3957</v>
      </c>
      <c r="M408" t="s">
        <v>158</v>
      </c>
      <c r="N408" t="s">
        <v>251</v>
      </c>
      <c r="O408" t="s">
        <v>55</v>
      </c>
      <c r="P408">
        <v>28937</v>
      </c>
      <c r="Q408" t="s">
        <v>1090</v>
      </c>
      <c r="R408" t="s">
        <v>1091</v>
      </c>
      <c r="S408" t="s">
        <v>1091</v>
      </c>
      <c r="V408">
        <v>2017</v>
      </c>
      <c r="W408">
        <v>1120</v>
      </c>
      <c r="Z408">
        <v>13097</v>
      </c>
      <c r="AA408" t="s">
        <v>158</v>
      </c>
      <c r="AB408">
        <v>407.2</v>
      </c>
      <c r="AC408">
        <v>89.58</v>
      </c>
      <c r="AF408">
        <v>10802</v>
      </c>
      <c r="AG408" t="s">
        <v>158</v>
      </c>
      <c r="AH408" t="s">
        <v>190</v>
      </c>
      <c r="AI408">
        <v>496.78</v>
      </c>
      <c r="AJ408" t="s">
        <v>158</v>
      </c>
      <c r="AL408">
        <v>407.2</v>
      </c>
      <c r="AM408" t="s">
        <v>51</v>
      </c>
      <c r="AN408">
        <f t="shared" si="12"/>
        <v>-30</v>
      </c>
      <c r="AO408" s="5">
        <f t="shared" si="13"/>
        <v>-12216</v>
      </c>
    </row>
    <row r="409" spans="1:41" ht="12.75">
      <c r="A409">
        <v>1030205999</v>
      </c>
      <c r="B409" t="s">
        <v>528</v>
      </c>
      <c r="E409">
        <v>1</v>
      </c>
      <c r="F409" t="s">
        <v>1127</v>
      </c>
      <c r="G409" t="s">
        <v>1126</v>
      </c>
      <c r="H409">
        <v>65.88</v>
      </c>
      <c r="I409">
        <v>65.88</v>
      </c>
      <c r="L409">
        <v>4498</v>
      </c>
      <c r="M409" t="s">
        <v>366</v>
      </c>
      <c r="N409" t="s">
        <v>251</v>
      </c>
      <c r="O409" t="s">
        <v>576</v>
      </c>
      <c r="P409">
        <v>28937</v>
      </c>
      <c r="Q409" t="s">
        <v>1090</v>
      </c>
      <c r="R409" t="s">
        <v>1091</v>
      </c>
      <c r="S409" t="s">
        <v>1091</v>
      </c>
      <c r="V409">
        <v>2017</v>
      </c>
      <c r="W409">
        <v>1119</v>
      </c>
      <c r="Z409">
        <v>14675</v>
      </c>
      <c r="AA409" t="s">
        <v>366</v>
      </c>
      <c r="AB409">
        <v>54</v>
      </c>
      <c r="AC409">
        <v>11.88</v>
      </c>
      <c r="AF409">
        <v>12197</v>
      </c>
      <c r="AG409" t="s">
        <v>56</v>
      </c>
      <c r="AH409" t="s">
        <v>56</v>
      </c>
      <c r="AI409">
        <v>263.52</v>
      </c>
      <c r="AJ409" t="s">
        <v>56</v>
      </c>
      <c r="AL409">
        <v>54</v>
      </c>
      <c r="AM409" t="s">
        <v>51</v>
      </c>
      <c r="AN409">
        <f t="shared" si="12"/>
        <v>-26</v>
      </c>
      <c r="AO409" s="5">
        <f t="shared" si="13"/>
        <v>-1404</v>
      </c>
    </row>
    <row r="410" spans="1:41" ht="12.75">
      <c r="A410">
        <v>1030215008</v>
      </c>
      <c r="B410" t="s">
        <v>93</v>
      </c>
      <c r="E410">
        <v>1</v>
      </c>
      <c r="F410" t="s">
        <v>1128</v>
      </c>
      <c r="G410" t="s">
        <v>313</v>
      </c>
      <c r="H410">
        <v>1229.24</v>
      </c>
      <c r="I410">
        <v>1229.24</v>
      </c>
      <c r="J410">
        <v>38314</v>
      </c>
      <c r="K410" t="s">
        <v>629</v>
      </c>
      <c r="L410">
        <v>2907</v>
      </c>
      <c r="M410" t="s">
        <v>115</v>
      </c>
      <c r="N410" t="s">
        <v>45</v>
      </c>
      <c r="O410" t="s">
        <v>129</v>
      </c>
      <c r="P410">
        <v>11374</v>
      </c>
      <c r="Q410" t="s">
        <v>985</v>
      </c>
      <c r="R410" t="s">
        <v>986</v>
      </c>
      <c r="S410" t="s">
        <v>987</v>
      </c>
      <c r="T410" t="s">
        <v>988</v>
      </c>
      <c r="V410">
        <v>2017</v>
      </c>
      <c r="W410">
        <v>375</v>
      </c>
      <c r="Z410">
        <v>13118</v>
      </c>
      <c r="AA410" t="s">
        <v>158</v>
      </c>
      <c r="AB410">
        <v>1229.24</v>
      </c>
      <c r="AC410">
        <v>0</v>
      </c>
      <c r="AF410">
        <v>10815</v>
      </c>
      <c r="AG410" t="s">
        <v>158</v>
      </c>
      <c r="AH410" t="s">
        <v>190</v>
      </c>
      <c r="AI410">
        <v>10472.95</v>
      </c>
      <c r="AJ410" t="s">
        <v>158</v>
      </c>
      <c r="AL410">
        <v>1229.24</v>
      </c>
      <c r="AM410" t="s">
        <v>51</v>
      </c>
      <c r="AN410">
        <f t="shared" si="12"/>
        <v>38</v>
      </c>
      <c r="AO410" s="5">
        <f t="shared" si="13"/>
        <v>46711.12</v>
      </c>
    </row>
    <row r="411" spans="1:41" ht="12.75">
      <c r="A411">
        <v>2020109016</v>
      </c>
      <c r="B411" t="s">
        <v>256</v>
      </c>
      <c r="E411">
        <v>1</v>
      </c>
      <c r="F411" t="s">
        <v>1129</v>
      </c>
      <c r="G411" t="s">
        <v>789</v>
      </c>
      <c r="H411">
        <v>370226.04</v>
      </c>
      <c r="I411">
        <v>370226.04</v>
      </c>
      <c r="J411">
        <v>31876</v>
      </c>
      <c r="K411" t="s">
        <v>789</v>
      </c>
      <c r="L411">
        <v>2569</v>
      </c>
      <c r="M411" t="s">
        <v>852</v>
      </c>
      <c r="N411" t="s">
        <v>45</v>
      </c>
      <c r="O411" t="s">
        <v>1130</v>
      </c>
      <c r="P411">
        <v>12867</v>
      </c>
      <c r="Q411" t="s">
        <v>1131</v>
      </c>
      <c r="R411" t="s">
        <v>1132</v>
      </c>
      <c r="S411" t="s">
        <v>1132</v>
      </c>
      <c r="T411" t="s">
        <v>1133</v>
      </c>
      <c r="V411">
        <v>2017</v>
      </c>
      <c r="W411">
        <v>868</v>
      </c>
      <c r="X411">
        <v>2017</v>
      </c>
      <c r="Y411">
        <v>69</v>
      </c>
      <c r="Z411">
        <v>13289</v>
      </c>
      <c r="AA411" t="s">
        <v>100</v>
      </c>
      <c r="AB411">
        <v>60825.51</v>
      </c>
      <c r="AC411">
        <v>6082.55</v>
      </c>
      <c r="AF411">
        <v>10972</v>
      </c>
      <c r="AG411" t="s">
        <v>100</v>
      </c>
      <c r="AH411" t="s">
        <v>100</v>
      </c>
      <c r="AI411">
        <v>66908.06</v>
      </c>
      <c r="AJ411" t="s">
        <v>100</v>
      </c>
      <c r="AL411">
        <v>336569.13</v>
      </c>
      <c r="AM411" t="s">
        <v>51</v>
      </c>
      <c r="AN411">
        <f t="shared" si="12"/>
        <v>79</v>
      </c>
      <c r="AO411" s="5">
        <f t="shared" si="13"/>
        <v>26588961.27</v>
      </c>
    </row>
    <row r="412" spans="1:41" ht="12.75">
      <c r="A412">
        <v>2020109016</v>
      </c>
      <c r="B412" t="s">
        <v>256</v>
      </c>
      <c r="E412">
        <v>1</v>
      </c>
      <c r="F412" t="s">
        <v>1129</v>
      </c>
      <c r="G412" t="s">
        <v>789</v>
      </c>
      <c r="H412">
        <v>370226.04</v>
      </c>
      <c r="I412">
        <v>370226.04</v>
      </c>
      <c r="J412">
        <v>31876</v>
      </c>
      <c r="K412" t="s">
        <v>789</v>
      </c>
      <c r="L412">
        <v>2569</v>
      </c>
      <c r="M412" t="s">
        <v>852</v>
      </c>
      <c r="N412" t="s">
        <v>45</v>
      </c>
      <c r="O412" t="s">
        <v>1130</v>
      </c>
      <c r="P412">
        <v>12867</v>
      </c>
      <c r="Q412" t="s">
        <v>1131</v>
      </c>
      <c r="R412" t="s">
        <v>1132</v>
      </c>
      <c r="S412" t="s">
        <v>1132</v>
      </c>
      <c r="T412" t="s">
        <v>1133</v>
      </c>
      <c r="V412">
        <v>2017</v>
      </c>
      <c r="W412">
        <v>866</v>
      </c>
      <c r="Z412">
        <v>13290</v>
      </c>
      <c r="AA412" t="s">
        <v>100</v>
      </c>
      <c r="AB412">
        <v>275743.62</v>
      </c>
      <c r="AC412">
        <v>27574.36</v>
      </c>
      <c r="AF412">
        <v>10971</v>
      </c>
      <c r="AG412" t="s">
        <v>100</v>
      </c>
      <c r="AH412" t="s">
        <v>100</v>
      </c>
      <c r="AI412">
        <v>303317.98</v>
      </c>
      <c r="AJ412" t="s">
        <v>100</v>
      </c>
      <c r="AL412">
        <v>0</v>
      </c>
      <c r="AM412" t="s">
        <v>51</v>
      </c>
      <c r="AN412">
        <f t="shared" si="12"/>
        <v>79</v>
      </c>
      <c r="AO412" s="5">
        <f t="shared" si="13"/>
        <v>0</v>
      </c>
    </row>
    <row r="413" spans="1:41" ht="12.75">
      <c r="A413">
        <v>1030299999</v>
      </c>
      <c r="B413" t="s">
        <v>263</v>
      </c>
      <c r="E413">
        <v>1</v>
      </c>
      <c r="F413" t="s">
        <v>1134</v>
      </c>
      <c r="G413" t="s">
        <v>535</v>
      </c>
      <c r="H413">
        <v>559.18</v>
      </c>
      <c r="I413">
        <v>559.18</v>
      </c>
      <c r="J413">
        <v>28962</v>
      </c>
      <c r="K413" t="s">
        <v>401</v>
      </c>
      <c r="L413">
        <v>2336</v>
      </c>
      <c r="M413" t="s">
        <v>703</v>
      </c>
      <c r="N413" t="s">
        <v>45</v>
      </c>
      <c r="O413" t="s">
        <v>76</v>
      </c>
      <c r="P413">
        <v>13080</v>
      </c>
      <c r="Q413" t="s">
        <v>1001</v>
      </c>
      <c r="R413" t="s">
        <v>1002</v>
      </c>
      <c r="S413" t="s">
        <v>1002</v>
      </c>
      <c r="V413">
        <v>2017</v>
      </c>
      <c r="W413">
        <v>395</v>
      </c>
      <c r="Z413">
        <v>13749</v>
      </c>
      <c r="AA413" t="s">
        <v>224</v>
      </c>
      <c r="AB413">
        <v>532.55</v>
      </c>
      <c r="AC413">
        <v>26.63</v>
      </c>
      <c r="AF413">
        <v>11380</v>
      </c>
      <c r="AG413" t="s">
        <v>224</v>
      </c>
      <c r="AH413" t="s">
        <v>224</v>
      </c>
      <c r="AI413">
        <v>559.18</v>
      </c>
      <c r="AJ413" t="s">
        <v>224</v>
      </c>
      <c r="AL413">
        <v>532.55</v>
      </c>
      <c r="AM413" t="s">
        <v>51</v>
      </c>
      <c r="AN413">
        <f t="shared" si="12"/>
        <v>104</v>
      </c>
      <c r="AO413" s="5">
        <f t="shared" si="13"/>
        <v>55385.2</v>
      </c>
    </row>
    <row r="414" spans="1:41" ht="12.75">
      <c r="A414">
        <v>1030299999</v>
      </c>
      <c r="B414" t="s">
        <v>263</v>
      </c>
      <c r="E414">
        <v>1</v>
      </c>
      <c r="F414" t="s">
        <v>1135</v>
      </c>
      <c r="G414" t="s">
        <v>213</v>
      </c>
      <c r="H414">
        <v>1159</v>
      </c>
      <c r="I414">
        <v>1159</v>
      </c>
      <c r="J414">
        <v>58869</v>
      </c>
      <c r="K414" t="s">
        <v>201</v>
      </c>
      <c r="L414">
        <v>4947</v>
      </c>
      <c r="M414" t="s">
        <v>299</v>
      </c>
      <c r="N414" t="s">
        <v>45</v>
      </c>
      <c r="O414" t="s">
        <v>559</v>
      </c>
      <c r="P414">
        <v>26363</v>
      </c>
      <c r="Q414" t="s">
        <v>960</v>
      </c>
      <c r="R414" t="s">
        <v>961</v>
      </c>
      <c r="S414" t="s">
        <v>961</v>
      </c>
      <c r="T414" t="s">
        <v>1136</v>
      </c>
      <c r="V414">
        <v>2017</v>
      </c>
      <c r="W414">
        <v>2109</v>
      </c>
      <c r="Z414">
        <v>16768</v>
      </c>
      <c r="AA414" t="s">
        <v>92</v>
      </c>
      <c r="AB414">
        <v>950</v>
      </c>
      <c r="AC414">
        <v>209</v>
      </c>
      <c r="AF414">
        <v>13945</v>
      </c>
      <c r="AG414" t="s">
        <v>92</v>
      </c>
      <c r="AH414" t="s">
        <v>92</v>
      </c>
      <c r="AI414">
        <v>1159</v>
      </c>
      <c r="AJ414" t="s">
        <v>92</v>
      </c>
      <c r="AL414">
        <v>950</v>
      </c>
      <c r="AM414" t="s">
        <v>51</v>
      </c>
      <c r="AN414">
        <f t="shared" si="12"/>
        <v>-18</v>
      </c>
      <c r="AO414" s="5">
        <f t="shared" si="13"/>
        <v>-17100</v>
      </c>
    </row>
    <row r="415" spans="1:41" ht="12.75">
      <c r="A415">
        <v>1030215009</v>
      </c>
      <c r="B415" t="s">
        <v>143</v>
      </c>
      <c r="E415">
        <v>1</v>
      </c>
      <c r="F415" t="s">
        <v>1137</v>
      </c>
      <c r="G415" t="s">
        <v>535</v>
      </c>
      <c r="H415">
        <v>4385.3</v>
      </c>
      <c r="I415">
        <v>4385.3</v>
      </c>
      <c r="J415">
        <v>28968</v>
      </c>
      <c r="K415" t="s">
        <v>401</v>
      </c>
      <c r="L415">
        <v>2518</v>
      </c>
      <c r="M415" t="s">
        <v>1138</v>
      </c>
      <c r="N415" t="s">
        <v>45</v>
      </c>
      <c r="O415" t="s">
        <v>76</v>
      </c>
      <c r="P415">
        <v>13080</v>
      </c>
      <c r="Q415" t="s">
        <v>1001</v>
      </c>
      <c r="R415" t="s">
        <v>1002</v>
      </c>
      <c r="S415" t="s">
        <v>1002</v>
      </c>
      <c r="V415">
        <v>2017</v>
      </c>
      <c r="W415">
        <v>307</v>
      </c>
      <c r="Z415">
        <v>12828</v>
      </c>
      <c r="AA415" t="s">
        <v>155</v>
      </c>
      <c r="AB415">
        <v>4176.47</v>
      </c>
      <c r="AC415">
        <v>208.83</v>
      </c>
      <c r="AF415">
        <v>10576</v>
      </c>
      <c r="AG415" t="s">
        <v>155</v>
      </c>
      <c r="AH415" t="s">
        <v>155</v>
      </c>
      <c r="AI415">
        <v>4385.3</v>
      </c>
      <c r="AJ415" t="s">
        <v>155</v>
      </c>
      <c r="AL415">
        <v>4176.47</v>
      </c>
      <c r="AM415" t="s">
        <v>51</v>
      </c>
      <c r="AN415">
        <f t="shared" si="12"/>
        <v>84</v>
      </c>
      <c r="AO415" s="5">
        <f t="shared" si="13"/>
        <v>350823.48000000004</v>
      </c>
    </row>
    <row r="416" spans="1:41" ht="12.75">
      <c r="A416">
        <v>2020109002</v>
      </c>
      <c r="B416" t="s">
        <v>165</v>
      </c>
      <c r="E416">
        <v>1</v>
      </c>
      <c r="F416" t="s">
        <v>1139</v>
      </c>
      <c r="G416" t="s">
        <v>290</v>
      </c>
      <c r="H416">
        <v>276320</v>
      </c>
      <c r="I416">
        <v>276320</v>
      </c>
      <c r="J416">
        <v>37081</v>
      </c>
      <c r="K416" t="s">
        <v>290</v>
      </c>
      <c r="L416">
        <v>2794</v>
      </c>
      <c r="M416" t="s">
        <v>1140</v>
      </c>
      <c r="N416" t="s">
        <v>45</v>
      </c>
      <c r="O416" t="s">
        <v>1141</v>
      </c>
      <c r="P416">
        <v>8588</v>
      </c>
      <c r="Q416" t="s">
        <v>1142</v>
      </c>
      <c r="R416" t="s">
        <v>1143</v>
      </c>
      <c r="S416" t="s">
        <v>1143</v>
      </c>
      <c r="T416" t="s">
        <v>1144</v>
      </c>
      <c r="U416" t="s">
        <v>172</v>
      </c>
      <c r="V416">
        <v>2017</v>
      </c>
      <c r="W416">
        <v>881</v>
      </c>
      <c r="X416">
        <v>2017</v>
      </c>
      <c r="Y416">
        <v>94</v>
      </c>
      <c r="Z416">
        <v>16915</v>
      </c>
      <c r="AA416" t="s">
        <v>120</v>
      </c>
      <c r="AB416">
        <v>251200</v>
      </c>
      <c r="AC416">
        <v>25120</v>
      </c>
      <c r="AF416">
        <v>14093</v>
      </c>
      <c r="AG416" t="s">
        <v>120</v>
      </c>
      <c r="AH416" t="s">
        <v>120</v>
      </c>
      <c r="AI416">
        <v>276320</v>
      </c>
      <c r="AJ416" t="s">
        <v>120</v>
      </c>
      <c r="AL416">
        <v>251200</v>
      </c>
      <c r="AM416" t="s">
        <v>51</v>
      </c>
      <c r="AN416">
        <f t="shared" si="12"/>
        <v>110</v>
      </c>
      <c r="AO416" s="5">
        <f t="shared" si="13"/>
        <v>27632000</v>
      </c>
    </row>
    <row r="417" spans="1:41" ht="12.75">
      <c r="A417">
        <v>1030201008</v>
      </c>
      <c r="B417" t="s">
        <v>1108</v>
      </c>
      <c r="E417">
        <v>1</v>
      </c>
      <c r="F417" t="s">
        <v>1145</v>
      </c>
      <c r="G417" t="s">
        <v>133</v>
      </c>
      <c r="H417">
        <v>4004.71</v>
      </c>
      <c r="I417">
        <v>4004.71</v>
      </c>
      <c r="J417">
        <v>49258</v>
      </c>
      <c r="K417" t="s">
        <v>133</v>
      </c>
      <c r="L417">
        <v>4063</v>
      </c>
      <c r="M417" t="s">
        <v>81</v>
      </c>
      <c r="N417" t="s">
        <v>45</v>
      </c>
      <c r="O417" t="s">
        <v>857</v>
      </c>
      <c r="P417">
        <v>12688</v>
      </c>
      <c r="Q417" t="s">
        <v>1146</v>
      </c>
      <c r="R417" t="s">
        <v>1147</v>
      </c>
      <c r="S417" t="s">
        <v>1148</v>
      </c>
      <c r="V417">
        <v>2017</v>
      </c>
      <c r="W417">
        <v>38</v>
      </c>
      <c r="Z417">
        <v>13374</v>
      </c>
      <c r="AA417" t="s">
        <v>332</v>
      </c>
      <c r="AB417">
        <v>3282.55</v>
      </c>
      <c r="AC417">
        <v>722.16</v>
      </c>
      <c r="AF417">
        <v>11032</v>
      </c>
      <c r="AG417" t="s">
        <v>332</v>
      </c>
      <c r="AH417" t="s">
        <v>332</v>
      </c>
      <c r="AI417">
        <v>4004.71</v>
      </c>
      <c r="AJ417" t="s">
        <v>332</v>
      </c>
      <c r="AL417">
        <v>3282.55</v>
      </c>
      <c r="AM417" t="s">
        <v>51</v>
      </c>
      <c r="AN417">
        <f t="shared" si="12"/>
        <v>-25</v>
      </c>
      <c r="AO417" s="5">
        <f t="shared" si="13"/>
        <v>-82063.75</v>
      </c>
    </row>
    <row r="418" spans="1:41" ht="12.75">
      <c r="A418">
        <v>1030102008</v>
      </c>
      <c r="B418" t="s">
        <v>73</v>
      </c>
      <c r="E418">
        <v>1</v>
      </c>
      <c r="F418" t="s">
        <v>1149</v>
      </c>
      <c r="G418" t="s">
        <v>431</v>
      </c>
      <c r="H418">
        <v>1525</v>
      </c>
      <c r="I418">
        <v>1525</v>
      </c>
      <c r="J418">
        <v>46484</v>
      </c>
      <c r="K418" t="s">
        <v>431</v>
      </c>
      <c r="L418">
        <v>3703</v>
      </c>
      <c r="M418" t="s">
        <v>125</v>
      </c>
      <c r="N418" t="s">
        <v>45</v>
      </c>
      <c r="O418" t="s">
        <v>1150</v>
      </c>
      <c r="P418">
        <v>31675</v>
      </c>
      <c r="Q418" t="s">
        <v>1151</v>
      </c>
      <c r="R418" t="s">
        <v>1152</v>
      </c>
      <c r="S418" t="s">
        <v>1153</v>
      </c>
      <c r="T418" t="s">
        <v>1154</v>
      </c>
      <c r="V418">
        <v>2017</v>
      </c>
      <c r="W418">
        <v>1703</v>
      </c>
      <c r="Z418">
        <v>14516</v>
      </c>
      <c r="AA418" t="s">
        <v>84</v>
      </c>
      <c r="AB418">
        <v>1250</v>
      </c>
      <c r="AC418">
        <v>275</v>
      </c>
      <c r="AF418">
        <v>12080</v>
      </c>
      <c r="AG418" t="s">
        <v>84</v>
      </c>
      <c r="AH418" t="s">
        <v>84</v>
      </c>
      <c r="AI418">
        <v>1525</v>
      </c>
      <c r="AJ418" t="s">
        <v>84</v>
      </c>
      <c r="AL418">
        <v>1250</v>
      </c>
      <c r="AM418" t="s">
        <v>51</v>
      </c>
      <c r="AN418">
        <f t="shared" si="12"/>
        <v>11</v>
      </c>
      <c r="AO418" s="5">
        <f t="shared" si="13"/>
        <v>13750</v>
      </c>
    </row>
    <row r="419" spans="1:41" ht="12.75">
      <c r="A419">
        <v>1030215008</v>
      </c>
      <c r="B419" t="s">
        <v>93</v>
      </c>
      <c r="E419">
        <v>1</v>
      </c>
      <c r="F419" t="s">
        <v>1155</v>
      </c>
      <c r="G419" t="s">
        <v>152</v>
      </c>
      <c r="H419">
        <v>2151.6</v>
      </c>
      <c r="I419">
        <v>2151.6</v>
      </c>
      <c r="J419">
        <v>53352</v>
      </c>
      <c r="K419" t="s">
        <v>152</v>
      </c>
      <c r="L419">
        <v>4469</v>
      </c>
      <c r="M419" t="s">
        <v>55</v>
      </c>
      <c r="N419" t="s">
        <v>45</v>
      </c>
      <c r="O419" t="s">
        <v>353</v>
      </c>
      <c r="P419">
        <v>4676</v>
      </c>
      <c r="Q419" t="s">
        <v>914</v>
      </c>
      <c r="R419" t="s">
        <v>915</v>
      </c>
      <c r="S419" t="s">
        <v>916</v>
      </c>
      <c r="T419" t="s">
        <v>996</v>
      </c>
      <c r="V419">
        <v>2017</v>
      </c>
      <c r="W419">
        <v>382</v>
      </c>
      <c r="Z419">
        <v>15460</v>
      </c>
      <c r="AA419" t="s">
        <v>195</v>
      </c>
      <c r="AB419">
        <v>2151.6</v>
      </c>
      <c r="AC419">
        <v>0</v>
      </c>
      <c r="AF419">
        <v>12789</v>
      </c>
      <c r="AG419" t="s">
        <v>195</v>
      </c>
      <c r="AH419" t="s">
        <v>195</v>
      </c>
      <c r="AI419">
        <v>2151.6</v>
      </c>
      <c r="AJ419" t="s">
        <v>195</v>
      </c>
      <c r="AL419">
        <v>2151.6</v>
      </c>
      <c r="AM419" t="s">
        <v>51</v>
      </c>
      <c r="AN419">
        <f t="shared" si="12"/>
        <v>-4</v>
      </c>
      <c r="AO419" s="5">
        <f t="shared" si="13"/>
        <v>-8606.4</v>
      </c>
    </row>
    <row r="420" spans="1:41" ht="12.75">
      <c r="A420">
        <v>1030102006</v>
      </c>
      <c r="B420" t="s">
        <v>1020</v>
      </c>
      <c r="E420">
        <v>1</v>
      </c>
      <c r="F420" t="s">
        <v>1156</v>
      </c>
      <c r="G420" t="s">
        <v>431</v>
      </c>
      <c r="H420">
        <v>85.4</v>
      </c>
      <c r="I420">
        <v>85.4</v>
      </c>
      <c r="J420">
        <v>46572</v>
      </c>
      <c r="K420" t="s">
        <v>431</v>
      </c>
      <c r="L420">
        <v>3704</v>
      </c>
      <c r="M420" t="s">
        <v>125</v>
      </c>
      <c r="N420" t="s">
        <v>45</v>
      </c>
      <c r="O420" t="s">
        <v>1150</v>
      </c>
      <c r="P420">
        <v>25612</v>
      </c>
      <c r="Q420" t="s">
        <v>1157</v>
      </c>
      <c r="R420" t="s">
        <v>1158</v>
      </c>
      <c r="S420" t="s">
        <v>1159</v>
      </c>
      <c r="T420" t="s">
        <v>1160</v>
      </c>
      <c r="V420">
        <v>2017</v>
      </c>
      <c r="W420">
        <v>1728</v>
      </c>
      <c r="Z420">
        <v>14491</v>
      </c>
      <c r="AA420" t="s">
        <v>136</v>
      </c>
      <c r="AB420">
        <v>70</v>
      </c>
      <c r="AC420">
        <v>15.4</v>
      </c>
      <c r="AF420">
        <v>11977</v>
      </c>
      <c r="AG420" t="s">
        <v>136</v>
      </c>
      <c r="AH420" t="s">
        <v>136</v>
      </c>
      <c r="AI420">
        <v>85.4</v>
      </c>
      <c r="AJ420" t="s">
        <v>136</v>
      </c>
      <c r="AL420">
        <v>70</v>
      </c>
      <c r="AM420" t="s">
        <v>51</v>
      </c>
      <c r="AN420">
        <f t="shared" si="12"/>
        <v>10</v>
      </c>
      <c r="AO420" s="5">
        <f t="shared" si="13"/>
        <v>700</v>
      </c>
    </row>
    <row r="421" spans="1:41" ht="12.75">
      <c r="A421">
        <v>1030215008</v>
      </c>
      <c r="B421" t="s">
        <v>93</v>
      </c>
      <c r="E421">
        <v>1</v>
      </c>
      <c r="F421" t="s">
        <v>1156</v>
      </c>
      <c r="G421" t="s">
        <v>742</v>
      </c>
      <c r="H421">
        <v>1407.9</v>
      </c>
      <c r="I421">
        <v>1407.9</v>
      </c>
      <c r="K421" t="s">
        <v>1115</v>
      </c>
      <c r="L421">
        <v>510</v>
      </c>
      <c r="M421" t="s">
        <v>1161</v>
      </c>
      <c r="N421" t="s">
        <v>45</v>
      </c>
      <c r="O421" t="s">
        <v>836</v>
      </c>
      <c r="P421">
        <v>11374</v>
      </c>
      <c r="Q421" t="s">
        <v>985</v>
      </c>
      <c r="R421" t="s">
        <v>986</v>
      </c>
      <c r="S421" t="s">
        <v>987</v>
      </c>
      <c r="T421" t="s">
        <v>1162</v>
      </c>
      <c r="V421">
        <v>2017</v>
      </c>
      <c r="W421">
        <v>425</v>
      </c>
      <c r="Z421">
        <v>13180</v>
      </c>
      <c r="AA421" t="s">
        <v>133</v>
      </c>
      <c r="AB421">
        <v>1407.9</v>
      </c>
      <c r="AC421">
        <v>0</v>
      </c>
      <c r="AF421">
        <v>10873</v>
      </c>
      <c r="AG421" t="s">
        <v>133</v>
      </c>
      <c r="AH421" t="s">
        <v>133</v>
      </c>
      <c r="AI421">
        <v>1407.9</v>
      </c>
      <c r="AJ421" t="s">
        <v>133</v>
      </c>
      <c r="AL421">
        <v>1407.9</v>
      </c>
      <c r="AM421" t="s">
        <v>51</v>
      </c>
      <c r="AN421">
        <f t="shared" si="12"/>
        <v>211</v>
      </c>
      <c r="AO421" s="5">
        <f t="shared" si="13"/>
        <v>297066.9</v>
      </c>
    </row>
    <row r="422" spans="1:41" ht="12.75">
      <c r="A422">
        <v>1030299999</v>
      </c>
      <c r="B422" t="s">
        <v>263</v>
      </c>
      <c r="E422">
        <v>1</v>
      </c>
      <c r="F422" t="s">
        <v>1163</v>
      </c>
      <c r="G422" t="s">
        <v>535</v>
      </c>
      <c r="H422">
        <v>3087.55</v>
      </c>
      <c r="I422">
        <v>3087.55</v>
      </c>
      <c r="J422">
        <v>28969</v>
      </c>
      <c r="K422" t="s">
        <v>401</v>
      </c>
      <c r="L422">
        <v>2338</v>
      </c>
      <c r="M422" t="s">
        <v>703</v>
      </c>
      <c r="N422" t="s">
        <v>45</v>
      </c>
      <c r="O422" t="s">
        <v>76</v>
      </c>
      <c r="P422">
        <v>13080</v>
      </c>
      <c r="Q422" t="s">
        <v>1001</v>
      </c>
      <c r="R422" t="s">
        <v>1002</v>
      </c>
      <c r="S422" t="s">
        <v>1002</v>
      </c>
      <c r="V422">
        <v>2017</v>
      </c>
      <c r="W422">
        <v>395</v>
      </c>
      <c r="Z422">
        <v>12801</v>
      </c>
      <c r="AA422" t="s">
        <v>155</v>
      </c>
      <c r="AB422">
        <v>2940.52</v>
      </c>
      <c r="AC422">
        <v>147.03</v>
      </c>
      <c r="AF422">
        <v>10553</v>
      </c>
      <c r="AG422" t="s">
        <v>155</v>
      </c>
      <c r="AH422" t="s">
        <v>155</v>
      </c>
      <c r="AI422">
        <v>3087.55</v>
      </c>
      <c r="AJ422" t="s">
        <v>155</v>
      </c>
      <c r="AL422">
        <v>2940.52</v>
      </c>
      <c r="AM422" t="s">
        <v>51</v>
      </c>
      <c r="AN422">
        <f t="shared" si="12"/>
        <v>84</v>
      </c>
      <c r="AO422" s="5">
        <f t="shared" si="13"/>
        <v>247003.68</v>
      </c>
    </row>
    <row r="423" spans="1:41" ht="12.75">
      <c r="A423">
        <v>1030101001</v>
      </c>
      <c r="B423" t="s">
        <v>127</v>
      </c>
      <c r="E423">
        <v>1</v>
      </c>
      <c r="F423" t="s">
        <v>1164</v>
      </c>
      <c r="G423" t="s">
        <v>457</v>
      </c>
      <c r="H423">
        <v>157.17</v>
      </c>
      <c r="I423">
        <v>157.17</v>
      </c>
      <c r="J423">
        <v>47863</v>
      </c>
      <c r="K423" t="s">
        <v>155</v>
      </c>
      <c r="L423">
        <v>4187</v>
      </c>
      <c r="M423" t="s">
        <v>149</v>
      </c>
      <c r="N423" t="s">
        <v>45</v>
      </c>
      <c r="O423" t="s">
        <v>564</v>
      </c>
      <c r="P423">
        <v>27636</v>
      </c>
      <c r="Q423" t="s">
        <v>1029</v>
      </c>
      <c r="R423" t="s">
        <v>1030</v>
      </c>
      <c r="S423" t="s">
        <v>1030</v>
      </c>
      <c r="T423" t="s">
        <v>1031</v>
      </c>
      <c r="V423">
        <v>2017</v>
      </c>
      <c r="W423">
        <v>146</v>
      </c>
      <c r="Z423">
        <v>14802</v>
      </c>
      <c r="AA423" t="s">
        <v>56</v>
      </c>
      <c r="AB423">
        <v>157.17</v>
      </c>
      <c r="AF423">
        <v>12270</v>
      </c>
      <c r="AG423" t="s">
        <v>56</v>
      </c>
      <c r="AH423" t="s">
        <v>56</v>
      </c>
      <c r="AI423">
        <v>157.17</v>
      </c>
      <c r="AJ423" t="s">
        <v>56</v>
      </c>
      <c r="AL423">
        <v>157.17</v>
      </c>
      <c r="AN423">
        <f t="shared" si="12"/>
        <v>10</v>
      </c>
      <c r="AO423" s="5">
        <f t="shared" si="13"/>
        <v>1571.6999999999998</v>
      </c>
    </row>
    <row r="424" spans="1:41" ht="12.75">
      <c r="A424">
        <v>1030299999</v>
      </c>
      <c r="B424" t="s">
        <v>263</v>
      </c>
      <c r="E424">
        <v>1</v>
      </c>
      <c r="F424" t="s">
        <v>1165</v>
      </c>
      <c r="G424" t="s">
        <v>54</v>
      </c>
      <c r="H424">
        <v>17901.32</v>
      </c>
      <c r="I424">
        <v>17901.32</v>
      </c>
      <c r="J424">
        <v>52680</v>
      </c>
      <c r="K424" t="s">
        <v>54</v>
      </c>
      <c r="L424">
        <v>4232</v>
      </c>
      <c r="M424" t="s">
        <v>152</v>
      </c>
      <c r="N424" t="s">
        <v>45</v>
      </c>
      <c r="O424" t="s">
        <v>44</v>
      </c>
      <c r="P424">
        <v>27636</v>
      </c>
      <c r="Q424" t="s">
        <v>1029</v>
      </c>
      <c r="R424" t="s">
        <v>1030</v>
      </c>
      <c r="S424" t="s">
        <v>1030</v>
      </c>
      <c r="T424" t="s">
        <v>1031</v>
      </c>
      <c r="V424">
        <v>2017</v>
      </c>
      <c r="W424">
        <v>916</v>
      </c>
      <c r="Z424">
        <v>14803</v>
      </c>
      <c r="AA424" t="s">
        <v>56</v>
      </c>
      <c r="AB424">
        <v>14673.21</v>
      </c>
      <c r="AC424">
        <v>3228.11</v>
      </c>
      <c r="AF424">
        <v>12271</v>
      </c>
      <c r="AG424" t="s">
        <v>56</v>
      </c>
      <c r="AH424" t="s">
        <v>56</v>
      </c>
      <c r="AI424">
        <v>17901.32</v>
      </c>
      <c r="AJ424" t="s">
        <v>56</v>
      </c>
      <c r="AL424">
        <v>14673.21</v>
      </c>
      <c r="AM424" t="s">
        <v>51</v>
      </c>
      <c r="AN424">
        <f t="shared" si="12"/>
        <v>-15</v>
      </c>
      <c r="AO424" s="5">
        <f t="shared" si="13"/>
        <v>-220098.15</v>
      </c>
    </row>
    <row r="425" spans="1:41" ht="12.75">
      <c r="A425">
        <v>2020109016</v>
      </c>
      <c r="B425" t="s">
        <v>256</v>
      </c>
      <c r="E425">
        <v>1</v>
      </c>
      <c r="F425" t="s">
        <v>1166</v>
      </c>
      <c r="G425" t="s">
        <v>730</v>
      </c>
      <c r="H425">
        <v>19520</v>
      </c>
      <c r="I425">
        <v>17600</v>
      </c>
      <c r="J425">
        <v>34298</v>
      </c>
      <c r="K425" t="s">
        <v>730</v>
      </c>
      <c r="L425">
        <v>2691</v>
      </c>
      <c r="M425" t="s">
        <v>471</v>
      </c>
      <c r="N425" t="s">
        <v>45</v>
      </c>
      <c r="O425" t="s">
        <v>959</v>
      </c>
      <c r="P425">
        <v>12867</v>
      </c>
      <c r="Q425" t="s">
        <v>1131</v>
      </c>
      <c r="R425" t="s">
        <v>1132</v>
      </c>
      <c r="S425" t="s">
        <v>1132</v>
      </c>
      <c r="T425" t="s">
        <v>1167</v>
      </c>
      <c r="V425">
        <v>2017</v>
      </c>
      <c r="W425">
        <v>867</v>
      </c>
      <c r="X425">
        <v>2017</v>
      </c>
      <c r="Y425">
        <v>203</v>
      </c>
      <c r="Z425">
        <v>13639</v>
      </c>
      <c r="AA425" t="s">
        <v>126</v>
      </c>
      <c r="AB425">
        <v>4372.06</v>
      </c>
      <c r="AC425">
        <v>437.21</v>
      </c>
      <c r="AF425">
        <v>11268</v>
      </c>
      <c r="AG425" t="s">
        <v>126</v>
      </c>
      <c r="AH425" t="s">
        <v>126</v>
      </c>
      <c r="AI425">
        <v>4809.27</v>
      </c>
      <c r="AJ425" t="s">
        <v>126</v>
      </c>
      <c r="AL425">
        <v>14080</v>
      </c>
      <c r="AM425" t="s">
        <v>51</v>
      </c>
      <c r="AN425">
        <f t="shared" si="12"/>
        <v>70</v>
      </c>
      <c r="AO425" s="5">
        <f t="shared" si="13"/>
        <v>985600</v>
      </c>
    </row>
    <row r="426" spans="1:41" ht="12.75">
      <c r="A426">
        <v>2020109016</v>
      </c>
      <c r="B426" t="s">
        <v>256</v>
      </c>
      <c r="E426">
        <v>1</v>
      </c>
      <c r="F426" t="s">
        <v>1166</v>
      </c>
      <c r="G426" t="s">
        <v>730</v>
      </c>
      <c r="H426">
        <v>19520</v>
      </c>
      <c r="I426">
        <v>17600</v>
      </c>
      <c r="J426">
        <v>34298</v>
      </c>
      <c r="K426" t="s">
        <v>730</v>
      </c>
      <c r="L426">
        <v>2691</v>
      </c>
      <c r="M426" t="s">
        <v>471</v>
      </c>
      <c r="N426" t="s">
        <v>45</v>
      </c>
      <c r="O426" t="s">
        <v>959</v>
      </c>
      <c r="P426">
        <v>12867</v>
      </c>
      <c r="Q426" t="s">
        <v>1131</v>
      </c>
      <c r="R426" t="s">
        <v>1132</v>
      </c>
      <c r="S426" t="s">
        <v>1132</v>
      </c>
      <c r="T426" t="s">
        <v>1167</v>
      </c>
      <c r="V426">
        <v>2016</v>
      </c>
      <c r="W426">
        <v>934</v>
      </c>
      <c r="X426">
        <v>2017</v>
      </c>
      <c r="Y426">
        <v>139</v>
      </c>
      <c r="Z426">
        <v>16618</v>
      </c>
      <c r="AA426" t="s">
        <v>92</v>
      </c>
      <c r="AB426">
        <v>11627.94</v>
      </c>
      <c r="AC426">
        <v>1162.79</v>
      </c>
      <c r="AF426">
        <v>13811</v>
      </c>
      <c r="AG426" t="s">
        <v>92</v>
      </c>
      <c r="AH426" t="s">
        <v>92</v>
      </c>
      <c r="AI426">
        <v>12790.73</v>
      </c>
      <c r="AJ426" t="s">
        <v>92</v>
      </c>
      <c r="AL426">
        <v>9707.94</v>
      </c>
      <c r="AM426" t="s">
        <v>51</v>
      </c>
      <c r="AN426">
        <f t="shared" si="12"/>
        <v>123</v>
      </c>
      <c r="AO426" s="5">
        <f t="shared" si="13"/>
        <v>1194076.62</v>
      </c>
    </row>
    <row r="427" spans="1:41" ht="12.75">
      <c r="A427">
        <v>1030213999</v>
      </c>
      <c r="B427" t="s">
        <v>515</v>
      </c>
      <c r="E427">
        <v>1</v>
      </c>
      <c r="F427" t="s">
        <v>1168</v>
      </c>
      <c r="G427" t="s">
        <v>1169</v>
      </c>
      <c r="H427">
        <v>352.82</v>
      </c>
      <c r="I427">
        <v>352.82</v>
      </c>
      <c r="K427" t="s">
        <v>600</v>
      </c>
      <c r="L427">
        <v>76</v>
      </c>
      <c r="M427" t="s">
        <v>1170</v>
      </c>
      <c r="N427" t="s">
        <v>45</v>
      </c>
      <c r="O427" t="s">
        <v>1171</v>
      </c>
      <c r="P427">
        <v>19524</v>
      </c>
      <c r="Q427" t="s">
        <v>883</v>
      </c>
      <c r="R427" t="s">
        <v>884</v>
      </c>
      <c r="S427" t="s">
        <v>884</v>
      </c>
      <c r="V427">
        <v>2016</v>
      </c>
      <c r="W427">
        <v>1407</v>
      </c>
      <c r="Z427">
        <v>12791</v>
      </c>
      <c r="AA427" t="s">
        <v>155</v>
      </c>
      <c r="AB427">
        <v>289.2</v>
      </c>
      <c r="AC427">
        <v>63.62</v>
      </c>
      <c r="AF427">
        <v>10544</v>
      </c>
      <c r="AG427" t="s">
        <v>155</v>
      </c>
      <c r="AH427" t="s">
        <v>266</v>
      </c>
      <c r="AI427">
        <v>3848.36</v>
      </c>
      <c r="AJ427" t="s">
        <v>266</v>
      </c>
      <c r="AL427">
        <v>289.2</v>
      </c>
      <c r="AM427" t="s">
        <v>51</v>
      </c>
      <c r="AN427">
        <f t="shared" si="12"/>
        <v>249</v>
      </c>
      <c r="AO427" s="5">
        <f t="shared" si="13"/>
        <v>72010.8</v>
      </c>
    </row>
    <row r="428" spans="1:41" ht="12.75">
      <c r="A428">
        <v>1030299999</v>
      </c>
      <c r="B428" t="s">
        <v>263</v>
      </c>
      <c r="E428">
        <v>1</v>
      </c>
      <c r="F428" t="s">
        <v>1172</v>
      </c>
      <c r="G428" t="s">
        <v>149</v>
      </c>
      <c r="H428">
        <v>17901.32</v>
      </c>
      <c r="I428">
        <v>17901.32</v>
      </c>
      <c r="J428">
        <v>53648</v>
      </c>
      <c r="K428" t="s">
        <v>135</v>
      </c>
      <c r="L428">
        <v>4530</v>
      </c>
      <c r="M428" t="s">
        <v>56</v>
      </c>
      <c r="N428" t="s">
        <v>45</v>
      </c>
      <c r="O428" t="s">
        <v>137</v>
      </c>
      <c r="P428">
        <v>27636</v>
      </c>
      <c r="Q428" t="s">
        <v>1029</v>
      </c>
      <c r="R428" t="s">
        <v>1030</v>
      </c>
      <c r="S428" t="s">
        <v>1030</v>
      </c>
      <c r="T428" t="s">
        <v>1031</v>
      </c>
      <c r="V428">
        <v>2017</v>
      </c>
      <c r="W428">
        <v>916</v>
      </c>
      <c r="Z428">
        <v>15282</v>
      </c>
      <c r="AA428" t="s">
        <v>255</v>
      </c>
      <c r="AB428">
        <v>14673.21</v>
      </c>
      <c r="AC428">
        <v>3228.11</v>
      </c>
      <c r="AF428">
        <v>12682</v>
      </c>
      <c r="AG428" t="s">
        <v>255</v>
      </c>
      <c r="AH428" t="s">
        <v>255</v>
      </c>
      <c r="AI428">
        <v>17901.32</v>
      </c>
      <c r="AJ428" t="s">
        <v>255</v>
      </c>
      <c r="AL428">
        <v>14673.21</v>
      </c>
      <c r="AM428" t="s">
        <v>51</v>
      </c>
      <c r="AN428">
        <f t="shared" si="12"/>
        <v>-9</v>
      </c>
      <c r="AO428" s="5">
        <f t="shared" si="13"/>
        <v>-132058.88999999998</v>
      </c>
    </row>
    <row r="429" spans="1:41" ht="12.75">
      <c r="A429">
        <v>1030215008</v>
      </c>
      <c r="B429" t="s">
        <v>93</v>
      </c>
      <c r="E429">
        <v>1</v>
      </c>
      <c r="F429" t="s">
        <v>1173</v>
      </c>
      <c r="G429" t="s">
        <v>152</v>
      </c>
      <c r="H429">
        <v>458.66</v>
      </c>
      <c r="I429">
        <v>458.66</v>
      </c>
      <c r="J429">
        <v>53353</v>
      </c>
      <c r="K429" t="s">
        <v>152</v>
      </c>
      <c r="L429">
        <v>4488</v>
      </c>
      <c r="M429" t="s">
        <v>366</v>
      </c>
      <c r="N429" t="s">
        <v>45</v>
      </c>
      <c r="O429" t="s">
        <v>353</v>
      </c>
      <c r="P429">
        <v>4676</v>
      </c>
      <c r="Q429" t="s">
        <v>914</v>
      </c>
      <c r="R429" t="s">
        <v>915</v>
      </c>
      <c r="S429" t="s">
        <v>916</v>
      </c>
      <c r="T429" t="s">
        <v>1174</v>
      </c>
      <c r="V429">
        <v>2017</v>
      </c>
      <c r="W429">
        <v>538</v>
      </c>
      <c r="Z429">
        <v>15591</v>
      </c>
      <c r="AA429" t="s">
        <v>213</v>
      </c>
      <c r="AB429">
        <v>458.66</v>
      </c>
      <c r="AC429">
        <v>0</v>
      </c>
      <c r="AF429">
        <v>12878</v>
      </c>
      <c r="AG429" t="s">
        <v>213</v>
      </c>
      <c r="AH429" t="s">
        <v>213</v>
      </c>
      <c r="AI429">
        <v>458.66</v>
      </c>
      <c r="AJ429" t="s">
        <v>213</v>
      </c>
      <c r="AL429">
        <v>458.66</v>
      </c>
      <c r="AM429" t="s">
        <v>51</v>
      </c>
      <c r="AN429">
        <f t="shared" si="12"/>
        <v>-2</v>
      </c>
      <c r="AO429" s="5">
        <f t="shared" si="13"/>
        <v>-917.32</v>
      </c>
    </row>
    <row r="430" spans="1:41" ht="12.75">
      <c r="A430">
        <v>1030215008</v>
      </c>
      <c r="B430" t="s">
        <v>93</v>
      </c>
      <c r="E430">
        <v>1</v>
      </c>
      <c r="F430" t="s">
        <v>1175</v>
      </c>
      <c r="G430" t="s">
        <v>1176</v>
      </c>
      <c r="H430">
        <v>945</v>
      </c>
      <c r="I430">
        <v>945</v>
      </c>
      <c r="J430">
        <v>24898</v>
      </c>
      <c r="K430" t="s">
        <v>1177</v>
      </c>
      <c r="L430">
        <v>2371</v>
      </c>
      <c r="M430" t="s">
        <v>920</v>
      </c>
      <c r="N430" t="s">
        <v>45</v>
      </c>
      <c r="O430" t="s">
        <v>844</v>
      </c>
      <c r="P430">
        <v>31308</v>
      </c>
      <c r="Q430" t="s">
        <v>1178</v>
      </c>
      <c r="R430" t="s">
        <v>1179</v>
      </c>
      <c r="S430" t="s">
        <v>1179</v>
      </c>
      <c r="V430">
        <v>2017</v>
      </c>
      <c r="W430">
        <v>1033</v>
      </c>
      <c r="Z430">
        <v>13332</v>
      </c>
      <c r="AA430" t="s">
        <v>332</v>
      </c>
      <c r="AB430">
        <v>900</v>
      </c>
      <c r="AC430">
        <v>45</v>
      </c>
      <c r="AF430">
        <v>10988</v>
      </c>
      <c r="AG430" t="s">
        <v>332</v>
      </c>
      <c r="AH430" t="s">
        <v>332</v>
      </c>
      <c r="AI430">
        <v>9639</v>
      </c>
      <c r="AJ430" t="s">
        <v>332</v>
      </c>
      <c r="AL430">
        <v>900</v>
      </c>
      <c r="AM430" t="s">
        <v>51</v>
      </c>
      <c r="AN430">
        <f t="shared" si="12"/>
        <v>119</v>
      </c>
      <c r="AO430" s="5">
        <f t="shared" si="13"/>
        <v>107100</v>
      </c>
    </row>
    <row r="431" spans="1:41" ht="12.75">
      <c r="A431">
        <v>1030102999</v>
      </c>
      <c r="B431" t="s">
        <v>206</v>
      </c>
      <c r="E431">
        <v>1</v>
      </c>
      <c r="F431" t="s">
        <v>1180</v>
      </c>
      <c r="G431" t="s">
        <v>149</v>
      </c>
      <c r="H431">
        <v>680.36</v>
      </c>
      <c r="I431">
        <v>680.36</v>
      </c>
      <c r="J431">
        <v>53517</v>
      </c>
      <c r="K431" t="s">
        <v>159</v>
      </c>
      <c r="L431">
        <v>4284</v>
      </c>
      <c r="M431" t="s">
        <v>135</v>
      </c>
      <c r="N431" t="s">
        <v>45</v>
      </c>
      <c r="O431" t="s">
        <v>213</v>
      </c>
      <c r="P431">
        <v>10756</v>
      </c>
      <c r="Q431" t="s">
        <v>1063</v>
      </c>
      <c r="R431" t="s">
        <v>1064</v>
      </c>
      <c r="S431" t="s">
        <v>1064</v>
      </c>
      <c r="T431" t="s">
        <v>1065</v>
      </c>
      <c r="V431">
        <v>2017</v>
      </c>
      <c r="W431">
        <v>1403</v>
      </c>
      <c r="Z431">
        <v>14533</v>
      </c>
      <c r="AA431" t="s">
        <v>84</v>
      </c>
      <c r="AB431">
        <v>557.67</v>
      </c>
      <c r="AC431">
        <v>122.69</v>
      </c>
      <c r="AF431">
        <v>12086</v>
      </c>
      <c r="AG431" t="s">
        <v>84</v>
      </c>
      <c r="AH431" t="s">
        <v>84</v>
      </c>
      <c r="AI431">
        <v>680.36</v>
      </c>
      <c r="AJ431" t="s">
        <v>84</v>
      </c>
      <c r="AL431">
        <v>557.67</v>
      </c>
      <c r="AM431" t="s">
        <v>51</v>
      </c>
      <c r="AN431">
        <f t="shared" si="12"/>
        <v>-22</v>
      </c>
      <c r="AO431" s="5">
        <f t="shared" si="13"/>
        <v>-12268.74</v>
      </c>
    </row>
    <row r="432" spans="1:41" ht="12.75">
      <c r="A432">
        <v>1030299002</v>
      </c>
      <c r="B432" t="s">
        <v>64</v>
      </c>
      <c r="E432">
        <v>1</v>
      </c>
      <c r="F432" t="s">
        <v>1181</v>
      </c>
      <c r="G432" t="s">
        <v>196</v>
      </c>
      <c r="H432">
        <v>4103.22</v>
      </c>
      <c r="I432">
        <v>4103.22</v>
      </c>
      <c r="J432">
        <v>45243</v>
      </c>
      <c r="K432" t="s">
        <v>196</v>
      </c>
      <c r="L432">
        <v>3638</v>
      </c>
      <c r="M432" t="s">
        <v>123</v>
      </c>
      <c r="N432" t="s">
        <v>45</v>
      </c>
      <c r="O432" t="s">
        <v>126</v>
      </c>
      <c r="P432">
        <v>31656</v>
      </c>
      <c r="Q432" t="s">
        <v>1182</v>
      </c>
      <c r="R432" t="s">
        <v>1183</v>
      </c>
      <c r="S432" t="s">
        <v>1184</v>
      </c>
      <c r="V432">
        <v>2017</v>
      </c>
      <c r="W432">
        <v>1670</v>
      </c>
      <c r="Z432">
        <v>13274</v>
      </c>
      <c r="AA432" t="s">
        <v>100</v>
      </c>
      <c r="AB432">
        <v>3525.22</v>
      </c>
      <c r="AC432">
        <v>578</v>
      </c>
      <c r="AF432">
        <v>10959</v>
      </c>
      <c r="AG432" t="s">
        <v>100</v>
      </c>
      <c r="AH432" t="s">
        <v>100</v>
      </c>
      <c r="AI432">
        <v>7308.46</v>
      </c>
      <c r="AJ432" t="s">
        <v>100</v>
      </c>
      <c r="AL432">
        <v>3525.22</v>
      </c>
      <c r="AM432" t="s">
        <v>51</v>
      </c>
      <c r="AN432">
        <f t="shared" si="12"/>
        <v>-4</v>
      </c>
      <c r="AO432" s="5">
        <f t="shared" si="13"/>
        <v>-14100.88</v>
      </c>
    </row>
    <row r="433" spans="1:41" ht="12.75">
      <c r="A433">
        <v>1030209011</v>
      </c>
      <c r="B433" t="s">
        <v>1185</v>
      </c>
      <c r="E433">
        <v>1</v>
      </c>
      <c r="F433" t="s">
        <v>1186</v>
      </c>
      <c r="G433" t="s">
        <v>130</v>
      </c>
      <c r="H433">
        <v>2161.08</v>
      </c>
      <c r="I433">
        <v>2161.08</v>
      </c>
      <c r="J433">
        <v>44217</v>
      </c>
      <c r="K433" t="s">
        <v>95</v>
      </c>
      <c r="L433">
        <v>3566</v>
      </c>
      <c r="M433" t="s">
        <v>66</v>
      </c>
      <c r="N433" t="s">
        <v>251</v>
      </c>
      <c r="O433" t="s">
        <v>68</v>
      </c>
      <c r="P433">
        <v>13399</v>
      </c>
      <c r="Q433" t="s">
        <v>1187</v>
      </c>
      <c r="R433" t="s">
        <v>1188</v>
      </c>
      <c r="T433" t="s">
        <v>1189</v>
      </c>
      <c r="V433">
        <v>2017</v>
      </c>
      <c r="W433">
        <v>1423</v>
      </c>
      <c r="Z433">
        <v>13384</v>
      </c>
      <c r="AA433" t="s">
        <v>332</v>
      </c>
      <c r="AB433">
        <v>1771.38</v>
      </c>
      <c r="AC433">
        <v>389.7</v>
      </c>
      <c r="AF433">
        <v>11040</v>
      </c>
      <c r="AG433" t="s">
        <v>332</v>
      </c>
      <c r="AH433" t="s">
        <v>332</v>
      </c>
      <c r="AI433">
        <v>2161.08</v>
      </c>
      <c r="AJ433" t="s">
        <v>332</v>
      </c>
      <c r="AL433">
        <v>1771.38</v>
      </c>
      <c r="AM433" t="s">
        <v>51</v>
      </c>
      <c r="AN433">
        <f t="shared" si="12"/>
        <v>2</v>
      </c>
      <c r="AO433" s="5">
        <f t="shared" si="13"/>
        <v>3542.76</v>
      </c>
    </row>
    <row r="434" spans="1:41" ht="12.75">
      <c r="A434">
        <v>2020109999</v>
      </c>
      <c r="B434" t="s">
        <v>156</v>
      </c>
      <c r="E434">
        <v>1</v>
      </c>
      <c r="F434" t="s">
        <v>1190</v>
      </c>
      <c r="G434" t="s">
        <v>83</v>
      </c>
      <c r="H434">
        <v>211109.46</v>
      </c>
      <c r="I434">
        <v>211109.46</v>
      </c>
      <c r="J434">
        <v>48771</v>
      </c>
      <c r="K434" t="s">
        <v>158</v>
      </c>
      <c r="L434">
        <v>4128</v>
      </c>
      <c r="M434" t="s">
        <v>387</v>
      </c>
      <c r="N434" t="s">
        <v>45</v>
      </c>
      <c r="O434" t="s">
        <v>213</v>
      </c>
      <c r="P434">
        <v>12037</v>
      </c>
      <c r="Q434" t="s">
        <v>1191</v>
      </c>
      <c r="R434" t="s">
        <v>1192</v>
      </c>
      <c r="S434" t="s">
        <v>1192</v>
      </c>
      <c r="T434" t="s">
        <v>1193</v>
      </c>
      <c r="V434">
        <v>2017</v>
      </c>
      <c r="W434">
        <v>29</v>
      </c>
      <c r="Z434">
        <v>14287</v>
      </c>
      <c r="AA434" t="s">
        <v>136</v>
      </c>
      <c r="AB434">
        <v>67600.28</v>
      </c>
      <c r="AC434">
        <v>14872.06</v>
      </c>
      <c r="AF434">
        <v>11866</v>
      </c>
      <c r="AG434" t="s">
        <v>136</v>
      </c>
      <c r="AH434" t="s">
        <v>136</v>
      </c>
      <c r="AI434">
        <v>82472.34</v>
      </c>
      <c r="AJ434" t="s">
        <v>136</v>
      </c>
      <c r="AL434">
        <v>173040.54</v>
      </c>
      <c r="AM434" t="s">
        <v>51</v>
      </c>
      <c r="AN434">
        <f t="shared" si="12"/>
        <v>-23</v>
      </c>
      <c r="AO434" s="5">
        <f t="shared" si="13"/>
        <v>-3979932.4200000004</v>
      </c>
    </row>
    <row r="435" spans="1:41" ht="12.75">
      <c r="A435">
        <v>1030205004</v>
      </c>
      <c r="B435" t="s">
        <v>1194</v>
      </c>
      <c r="E435">
        <v>1</v>
      </c>
      <c r="F435" t="s">
        <v>1190</v>
      </c>
      <c r="G435" t="s">
        <v>83</v>
      </c>
      <c r="H435">
        <v>211109.46</v>
      </c>
      <c r="I435">
        <v>211109.46</v>
      </c>
      <c r="J435">
        <v>48771</v>
      </c>
      <c r="K435" t="s">
        <v>158</v>
      </c>
      <c r="L435">
        <v>4128</v>
      </c>
      <c r="M435" t="s">
        <v>387</v>
      </c>
      <c r="N435" t="s">
        <v>45</v>
      </c>
      <c r="O435" t="s">
        <v>213</v>
      </c>
      <c r="P435">
        <v>12037</v>
      </c>
      <c r="Q435" t="s">
        <v>1191</v>
      </c>
      <c r="R435" t="s">
        <v>1192</v>
      </c>
      <c r="S435" t="s">
        <v>1192</v>
      </c>
      <c r="T435" t="s">
        <v>1193</v>
      </c>
      <c r="V435">
        <v>2017</v>
      </c>
      <c r="W435">
        <v>28</v>
      </c>
      <c r="Z435">
        <v>14288</v>
      </c>
      <c r="AA435" t="s">
        <v>136</v>
      </c>
      <c r="AB435">
        <v>105440.26</v>
      </c>
      <c r="AC435">
        <v>23196.86</v>
      </c>
      <c r="AF435">
        <v>11865</v>
      </c>
      <c r="AG435" t="s">
        <v>136</v>
      </c>
      <c r="AH435" t="s">
        <v>136</v>
      </c>
      <c r="AI435">
        <v>128637.12</v>
      </c>
      <c r="AJ435" t="s">
        <v>136</v>
      </c>
      <c r="AL435">
        <v>0</v>
      </c>
      <c r="AM435" t="s">
        <v>51</v>
      </c>
      <c r="AN435">
        <f t="shared" si="12"/>
        <v>-23</v>
      </c>
      <c r="AO435" s="5">
        <f t="shared" si="13"/>
        <v>0</v>
      </c>
    </row>
    <row r="436" spans="1:41" ht="12.75">
      <c r="A436">
        <v>2020109999</v>
      </c>
      <c r="B436" t="s">
        <v>156</v>
      </c>
      <c r="E436">
        <v>1</v>
      </c>
      <c r="F436" t="s">
        <v>1195</v>
      </c>
      <c r="G436" t="s">
        <v>135</v>
      </c>
      <c r="H436">
        <v>23773.26</v>
      </c>
      <c r="I436">
        <v>23773.26</v>
      </c>
      <c r="J436">
        <v>54059</v>
      </c>
      <c r="K436" t="s">
        <v>136</v>
      </c>
      <c r="L436">
        <v>4509</v>
      </c>
      <c r="M436" t="s">
        <v>460</v>
      </c>
      <c r="N436" t="s">
        <v>45</v>
      </c>
      <c r="O436" t="s">
        <v>46</v>
      </c>
      <c r="P436">
        <v>12037</v>
      </c>
      <c r="Q436" t="s">
        <v>1191</v>
      </c>
      <c r="R436" t="s">
        <v>1192</v>
      </c>
      <c r="S436" t="s">
        <v>1192</v>
      </c>
      <c r="T436" t="s">
        <v>1196</v>
      </c>
      <c r="V436">
        <v>2017</v>
      </c>
      <c r="W436">
        <v>1457</v>
      </c>
      <c r="Z436">
        <v>15830</v>
      </c>
      <c r="AA436" t="s">
        <v>201</v>
      </c>
      <c r="AB436">
        <v>19486.28</v>
      </c>
      <c r="AC436">
        <v>4286.98</v>
      </c>
      <c r="AF436">
        <v>13066</v>
      </c>
      <c r="AG436" t="s">
        <v>201</v>
      </c>
      <c r="AH436" t="s">
        <v>201</v>
      </c>
      <c r="AI436">
        <v>23773.26</v>
      </c>
      <c r="AJ436" t="s">
        <v>201</v>
      </c>
      <c r="AL436">
        <v>19486.28</v>
      </c>
      <c r="AM436" t="s">
        <v>51</v>
      </c>
      <c r="AN436">
        <f t="shared" si="12"/>
        <v>-26</v>
      </c>
      <c r="AO436" s="5">
        <f t="shared" si="13"/>
        <v>-506643.27999999997</v>
      </c>
    </row>
    <row r="437" spans="1:41" ht="12.75">
      <c r="A437">
        <v>1030299999</v>
      </c>
      <c r="B437" t="s">
        <v>263</v>
      </c>
      <c r="E437">
        <v>1</v>
      </c>
      <c r="F437" t="s">
        <v>1197</v>
      </c>
      <c r="G437" t="s">
        <v>1198</v>
      </c>
      <c r="H437">
        <v>3660</v>
      </c>
      <c r="I437">
        <v>3660</v>
      </c>
      <c r="L437">
        <v>4518</v>
      </c>
      <c r="M437" t="s">
        <v>56</v>
      </c>
      <c r="N437" t="s">
        <v>251</v>
      </c>
      <c r="O437" t="s">
        <v>120</v>
      </c>
      <c r="P437">
        <v>28937</v>
      </c>
      <c r="Q437" t="s">
        <v>1090</v>
      </c>
      <c r="R437" t="s">
        <v>1091</v>
      </c>
      <c r="S437" t="s">
        <v>1091</v>
      </c>
      <c r="V437">
        <v>2017</v>
      </c>
      <c r="W437">
        <v>422</v>
      </c>
      <c r="Z437">
        <v>14731</v>
      </c>
      <c r="AA437" t="s">
        <v>56</v>
      </c>
      <c r="AB437">
        <v>3000</v>
      </c>
      <c r="AC437">
        <v>660</v>
      </c>
      <c r="AF437">
        <v>12199</v>
      </c>
      <c r="AG437" t="s">
        <v>56</v>
      </c>
      <c r="AH437" t="s">
        <v>56</v>
      </c>
      <c r="AI437">
        <v>3660</v>
      </c>
      <c r="AJ437" t="s">
        <v>56</v>
      </c>
      <c r="AL437">
        <v>3000</v>
      </c>
      <c r="AM437" t="s">
        <v>51</v>
      </c>
      <c r="AN437">
        <f t="shared" si="12"/>
        <v>-30</v>
      </c>
      <c r="AO437" s="5">
        <f t="shared" si="13"/>
        <v>-90000</v>
      </c>
    </row>
    <row r="438" spans="1:41" ht="12.75">
      <c r="A438">
        <v>1030299999</v>
      </c>
      <c r="B438" t="s">
        <v>263</v>
      </c>
      <c r="E438">
        <v>1</v>
      </c>
      <c r="F438" t="s">
        <v>1199</v>
      </c>
      <c r="G438" t="s">
        <v>1198</v>
      </c>
      <c r="H438">
        <v>78.18</v>
      </c>
      <c r="I438">
        <v>78.18</v>
      </c>
      <c r="L438">
        <v>4527</v>
      </c>
      <c r="M438" t="s">
        <v>56</v>
      </c>
      <c r="N438" t="s">
        <v>251</v>
      </c>
      <c r="O438" t="s">
        <v>120</v>
      </c>
      <c r="P438">
        <v>28937</v>
      </c>
      <c r="Q438" t="s">
        <v>1090</v>
      </c>
      <c r="R438" t="s">
        <v>1091</v>
      </c>
      <c r="S438" t="s">
        <v>1091</v>
      </c>
      <c r="V438">
        <v>2017</v>
      </c>
      <c r="W438">
        <v>1121</v>
      </c>
      <c r="Z438">
        <v>14749</v>
      </c>
      <c r="AA438" t="s">
        <v>56</v>
      </c>
      <c r="AB438">
        <v>64.08</v>
      </c>
      <c r="AC438">
        <v>14.1</v>
      </c>
      <c r="AF438">
        <v>12217</v>
      </c>
      <c r="AG438" t="s">
        <v>56</v>
      </c>
      <c r="AH438" t="s">
        <v>56</v>
      </c>
      <c r="AI438">
        <v>78.18</v>
      </c>
      <c r="AJ438" t="s">
        <v>56</v>
      </c>
      <c r="AL438">
        <v>64.08</v>
      </c>
      <c r="AM438" t="s">
        <v>51</v>
      </c>
      <c r="AN438">
        <f t="shared" si="12"/>
        <v>-30</v>
      </c>
      <c r="AO438" s="5">
        <f t="shared" si="13"/>
        <v>-1922.3999999999999</v>
      </c>
    </row>
    <row r="439" spans="1:41" ht="12.75">
      <c r="A439">
        <v>1030205999</v>
      </c>
      <c r="B439" t="s">
        <v>528</v>
      </c>
      <c r="E439">
        <v>1</v>
      </c>
      <c r="F439" t="s">
        <v>1200</v>
      </c>
      <c r="G439" t="s">
        <v>1198</v>
      </c>
      <c r="H439">
        <v>65.88</v>
      </c>
      <c r="I439">
        <v>65.88</v>
      </c>
      <c r="L439">
        <v>4499</v>
      </c>
      <c r="M439" t="s">
        <v>366</v>
      </c>
      <c r="N439" t="s">
        <v>251</v>
      </c>
      <c r="O439" t="s">
        <v>576</v>
      </c>
      <c r="P439">
        <v>28937</v>
      </c>
      <c r="Q439" t="s">
        <v>1090</v>
      </c>
      <c r="R439" t="s">
        <v>1091</v>
      </c>
      <c r="S439" t="s">
        <v>1091</v>
      </c>
      <c r="V439">
        <v>2017</v>
      </c>
      <c r="W439">
        <v>1119</v>
      </c>
      <c r="Z439">
        <v>14676</v>
      </c>
      <c r="AA439" t="s">
        <v>366</v>
      </c>
      <c r="AB439">
        <v>54</v>
      </c>
      <c r="AC439">
        <v>11.88</v>
      </c>
      <c r="AF439">
        <v>12197</v>
      </c>
      <c r="AG439" t="s">
        <v>56</v>
      </c>
      <c r="AH439" t="s">
        <v>56</v>
      </c>
      <c r="AI439">
        <v>263.52</v>
      </c>
      <c r="AJ439" t="s">
        <v>56</v>
      </c>
      <c r="AL439">
        <v>54</v>
      </c>
      <c r="AM439" t="s">
        <v>51</v>
      </c>
      <c r="AN439">
        <f t="shared" si="12"/>
        <v>-26</v>
      </c>
      <c r="AO439" s="5">
        <f t="shared" si="13"/>
        <v>-1404</v>
      </c>
    </row>
    <row r="440" spans="1:41" ht="12.75">
      <c r="A440">
        <v>1030205999</v>
      </c>
      <c r="B440" t="s">
        <v>528</v>
      </c>
      <c r="E440">
        <v>1</v>
      </c>
      <c r="F440" t="s">
        <v>1201</v>
      </c>
      <c r="G440" t="s">
        <v>1198</v>
      </c>
      <c r="H440">
        <v>65.88</v>
      </c>
      <c r="I440">
        <v>65.88</v>
      </c>
      <c r="L440">
        <v>4524</v>
      </c>
      <c r="M440" t="s">
        <v>56</v>
      </c>
      <c r="N440" t="s">
        <v>251</v>
      </c>
      <c r="O440" t="s">
        <v>120</v>
      </c>
      <c r="P440">
        <v>28937</v>
      </c>
      <c r="Q440" t="s">
        <v>1090</v>
      </c>
      <c r="R440" t="s">
        <v>1091</v>
      </c>
      <c r="S440" t="s">
        <v>1091</v>
      </c>
      <c r="V440">
        <v>2017</v>
      </c>
      <c r="W440">
        <v>1118</v>
      </c>
      <c r="Z440">
        <v>14748</v>
      </c>
      <c r="AA440" t="s">
        <v>56</v>
      </c>
      <c r="AB440">
        <v>54</v>
      </c>
      <c r="AC440">
        <v>11.88</v>
      </c>
      <c r="AF440">
        <v>12216</v>
      </c>
      <c r="AG440" t="s">
        <v>56</v>
      </c>
      <c r="AH440" t="s">
        <v>56</v>
      </c>
      <c r="AI440">
        <v>65.88</v>
      </c>
      <c r="AJ440" t="s">
        <v>56</v>
      </c>
      <c r="AL440">
        <v>54</v>
      </c>
      <c r="AM440" t="s">
        <v>51</v>
      </c>
      <c r="AN440">
        <f t="shared" si="12"/>
        <v>-30</v>
      </c>
      <c r="AO440" s="5">
        <f t="shared" si="13"/>
        <v>-1620</v>
      </c>
    </row>
    <row r="441" spans="1:41" ht="12.75">
      <c r="A441">
        <v>1030216999</v>
      </c>
      <c r="B441" t="s">
        <v>1202</v>
      </c>
      <c r="E441">
        <v>1</v>
      </c>
      <c r="F441" t="s">
        <v>1203</v>
      </c>
      <c r="G441" t="s">
        <v>123</v>
      </c>
      <c r="H441">
        <v>517.27</v>
      </c>
      <c r="I441">
        <v>517.27</v>
      </c>
      <c r="J441">
        <v>54402</v>
      </c>
      <c r="K441" t="s">
        <v>55</v>
      </c>
      <c r="L441">
        <v>4517</v>
      </c>
      <c r="M441" t="s">
        <v>56</v>
      </c>
      <c r="N441" t="s">
        <v>45</v>
      </c>
      <c r="O441" t="s">
        <v>149</v>
      </c>
      <c r="P441">
        <v>30533</v>
      </c>
      <c r="Q441" t="s">
        <v>1122</v>
      </c>
      <c r="R441" t="s">
        <v>1123</v>
      </c>
      <c r="S441" t="s">
        <v>1123</v>
      </c>
      <c r="T441" t="s">
        <v>1204</v>
      </c>
      <c r="V441">
        <v>2017</v>
      </c>
      <c r="W441">
        <v>369</v>
      </c>
      <c r="Z441">
        <v>15140</v>
      </c>
      <c r="AA441" t="s">
        <v>62</v>
      </c>
      <c r="AB441">
        <v>423.99</v>
      </c>
      <c r="AC441">
        <v>93.28</v>
      </c>
      <c r="AF441">
        <v>12546</v>
      </c>
      <c r="AG441" t="s">
        <v>62</v>
      </c>
      <c r="AH441" t="s">
        <v>62</v>
      </c>
      <c r="AI441">
        <v>517.27</v>
      </c>
      <c r="AJ441" t="s">
        <v>62</v>
      </c>
      <c r="AL441">
        <v>423.99</v>
      </c>
      <c r="AM441" t="s">
        <v>51</v>
      </c>
      <c r="AN441">
        <f t="shared" si="12"/>
        <v>21</v>
      </c>
      <c r="AO441" s="5">
        <f t="shared" si="13"/>
        <v>8903.79</v>
      </c>
    </row>
    <row r="442" spans="1:41" ht="12.75">
      <c r="A442">
        <v>1030209006</v>
      </c>
      <c r="B442" t="s">
        <v>918</v>
      </c>
      <c r="E442">
        <v>1</v>
      </c>
      <c r="F442" t="s">
        <v>1205</v>
      </c>
      <c r="G442" t="s">
        <v>552</v>
      </c>
      <c r="H442">
        <v>278.4</v>
      </c>
      <c r="I442">
        <v>278.4</v>
      </c>
      <c r="J442">
        <v>51746</v>
      </c>
      <c r="K442" t="s">
        <v>145</v>
      </c>
      <c r="L442">
        <v>4162</v>
      </c>
      <c r="M442" t="s">
        <v>224</v>
      </c>
      <c r="N442" t="s">
        <v>45</v>
      </c>
      <c r="O442" t="s">
        <v>87</v>
      </c>
      <c r="P442">
        <v>30533</v>
      </c>
      <c r="Q442" t="s">
        <v>1122</v>
      </c>
      <c r="R442" t="s">
        <v>1123</v>
      </c>
      <c r="S442" t="s">
        <v>1123</v>
      </c>
      <c r="T442" t="s">
        <v>1206</v>
      </c>
      <c r="V442">
        <v>2017</v>
      </c>
      <c r="W442">
        <v>2172</v>
      </c>
      <c r="Z442">
        <v>16786</v>
      </c>
      <c r="AA442" t="s">
        <v>239</v>
      </c>
      <c r="AB442">
        <v>228.2</v>
      </c>
      <c r="AC442">
        <v>50.2</v>
      </c>
      <c r="AF442">
        <v>13962</v>
      </c>
      <c r="AG442" t="s">
        <v>239</v>
      </c>
      <c r="AH442" t="s">
        <v>239</v>
      </c>
      <c r="AI442">
        <v>278.4</v>
      </c>
      <c r="AJ442" t="s">
        <v>239</v>
      </c>
      <c r="AL442">
        <v>228.2</v>
      </c>
      <c r="AM442" t="s">
        <v>51</v>
      </c>
      <c r="AN442">
        <f t="shared" si="12"/>
        <v>12</v>
      </c>
      <c r="AO442" s="5">
        <f t="shared" si="13"/>
        <v>2738.3999999999996</v>
      </c>
    </row>
    <row r="443" spans="1:41" ht="12.75">
      <c r="A443">
        <v>1030205999</v>
      </c>
      <c r="B443" t="s">
        <v>528</v>
      </c>
      <c r="E443">
        <v>1</v>
      </c>
      <c r="F443" t="s">
        <v>1207</v>
      </c>
      <c r="G443" t="s">
        <v>1208</v>
      </c>
      <c r="H443">
        <v>3660</v>
      </c>
      <c r="I443">
        <v>3660</v>
      </c>
      <c r="L443">
        <v>4519</v>
      </c>
      <c r="M443" t="s">
        <v>56</v>
      </c>
      <c r="N443" t="s">
        <v>251</v>
      </c>
      <c r="O443" t="s">
        <v>120</v>
      </c>
      <c r="P443">
        <v>28937</v>
      </c>
      <c r="Q443" t="s">
        <v>1090</v>
      </c>
      <c r="R443" t="s">
        <v>1091</v>
      </c>
      <c r="S443" t="s">
        <v>1091</v>
      </c>
      <c r="V443">
        <v>2017</v>
      </c>
      <c r="W443">
        <v>1714</v>
      </c>
      <c r="Z443">
        <v>14732</v>
      </c>
      <c r="AA443" t="s">
        <v>56</v>
      </c>
      <c r="AB443">
        <v>3000</v>
      </c>
      <c r="AC443">
        <v>660</v>
      </c>
      <c r="AF443">
        <v>12200</v>
      </c>
      <c r="AG443" t="s">
        <v>56</v>
      </c>
      <c r="AH443" t="s">
        <v>56</v>
      </c>
      <c r="AI443">
        <v>3660</v>
      </c>
      <c r="AJ443" t="s">
        <v>56</v>
      </c>
      <c r="AL443">
        <v>3000</v>
      </c>
      <c r="AM443" t="s">
        <v>51</v>
      </c>
      <c r="AN443">
        <f t="shared" si="12"/>
        <v>-30</v>
      </c>
      <c r="AO443" s="5">
        <f t="shared" si="13"/>
        <v>-90000</v>
      </c>
    </row>
    <row r="444" spans="1:41" ht="12.75">
      <c r="A444">
        <v>1030205999</v>
      </c>
      <c r="B444" t="s">
        <v>528</v>
      </c>
      <c r="E444">
        <v>1</v>
      </c>
      <c r="F444" t="s">
        <v>1209</v>
      </c>
      <c r="G444" t="s">
        <v>455</v>
      </c>
      <c r="H444">
        <v>475.2</v>
      </c>
      <c r="I444">
        <v>475.2</v>
      </c>
      <c r="J444">
        <v>44852</v>
      </c>
      <c r="K444" t="s">
        <v>67</v>
      </c>
      <c r="L444">
        <v>3585</v>
      </c>
      <c r="M444" t="s">
        <v>96</v>
      </c>
      <c r="N444" t="s">
        <v>45</v>
      </c>
      <c r="O444" t="s">
        <v>457</v>
      </c>
      <c r="P444">
        <v>9551</v>
      </c>
      <c r="Q444" t="s">
        <v>1008</v>
      </c>
      <c r="R444" t="s">
        <v>1009</v>
      </c>
      <c r="S444" t="s">
        <v>1009</v>
      </c>
      <c r="T444" t="s">
        <v>1010</v>
      </c>
      <c r="V444">
        <v>2017</v>
      </c>
      <c r="W444">
        <v>1188</v>
      </c>
      <c r="Z444">
        <v>13260</v>
      </c>
      <c r="AA444" t="s">
        <v>100</v>
      </c>
      <c r="AB444">
        <v>432</v>
      </c>
      <c r="AC444">
        <v>43.2</v>
      </c>
      <c r="AF444">
        <v>10945</v>
      </c>
      <c r="AG444" t="s">
        <v>100</v>
      </c>
      <c r="AH444" t="s">
        <v>100</v>
      </c>
      <c r="AI444">
        <v>475.2</v>
      </c>
      <c r="AJ444" t="s">
        <v>100</v>
      </c>
      <c r="AL444">
        <v>432</v>
      </c>
      <c r="AM444" t="s">
        <v>51</v>
      </c>
      <c r="AN444">
        <f t="shared" si="12"/>
        <v>16</v>
      </c>
      <c r="AO444" s="5">
        <f t="shared" si="13"/>
        <v>6912</v>
      </c>
    </row>
    <row r="445" spans="1:41" ht="12.75">
      <c r="A445">
        <v>1030215008</v>
      </c>
      <c r="B445" t="s">
        <v>93</v>
      </c>
      <c r="E445">
        <v>1</v>
      </c>
      <c r="F445" t="s">
        <v>1210</v>
      </c>
      <c r="G445" t="s">
        <v>455</v>
      </c>
      <c r="H445">
        <v>1229.24</v>
      </c>
      <c r="I445">
        <v>1229.24</v>
      </c>
      <c r="J445">
        <v>44891</v>
      </c>
      <c r="K445" t="s">
        <v>67</v>
      </c>
      <c r="L445">
        <v>3584</v>
      </c>
      <c r="M445" t="s">
        <v>96</v>
      </c>
      <c r="N445" t="s">
        <v>45</v>
      </c>
      <c r="O445" t="s">
        <v>365</v>
      </c>
      <c r="P445">
        <v>11374</v>
      </c>
      <c r="Q445" t="s">
        <v>985</v>
      </c>
      <c r="R445" t="s">
        <v>986</v>
      </c>
      <c r="S445" t="s">
        <v>987</v>
      </c>
      <c r="T445" t="s">
        <v>988</v>
      </c>
      <c r="V445">
        <v>2017</v>
      </c>
      <c r="W445">
        <v>375</v>
      </c>
      <c r="Z445">
        <v>13967</v>
      </c>
      <c r="AA445" t="s">
        <v>54</v>
      </c>
      <c r="AB445">
        <v>1229.24</v>
      </c>
      <c r="AF445">
        <v>11596</v>
      </c>
      <c r="AG445" t="s">
        <v>54</v>
      </c>
      <c r="AH445" t="s">
        <v>54</v>
      </c>
      <c r="AI445">
        <v>1229.24</v>
      </c>
      <c r="AJ445" t="s">
        <v>54</v>
      </c>
      <c r="AL445">
        <v>1229.24</v>
      </c>
      <c r="AN445">
        <f t="shared" si="12"/>
        <v>12</v>
      </c>
      <c r="AO445" s="5">
        <f t="shared" si="13"/>
        <v>14750.880000000001</v>
      </c>
    </row>
    <row r="446" spans="1:41" ht="12.75">
      <c r="A446">
        <v>1030102999</v>
      </c>
      <c r="B446" t="s">
        <v>206</v>
      </c>
      <c r="E446">
        <v>1</v>
      </c>
      <c r="F446" t="s">
        <v>1211</v>
      </c>
      <c r="G446" t="s">
        <v>455</v>
      </c>
      <c r="H446">
        <v>5995.14</v>
      </c>
      <c r="I446">
        <v>5995.14</v>
      </c>
      <c r="J446">
        <v>44218</v>
      </c>
      <c r="K446" t="s">
        <v>95</v>
      </c>
      <c r="L446">
        <v>3615</v>
      </c>
      <c r="M446" t="s">
        <v>196</v>
      </c>
      <c r="N446" t="s">
        <v>45</v>
      </c>
      <c r="O446" t="s">
        <v>457</v>
      </c>
      <c r="P446">
        <v>9643</v>
      </c>
      <c r="Q446" t="s">
        <v>1212</v>
      </c>
      <c r="R446" t="s">
        <v>1213</v>
      </c>
      <c r="S446" t="s">
        <v>1213</v>
      </c>
      <c r="T446" t="s">
        <v>1214</v>
      </c>
      <c r="V446">
        <v>2017</v>
      </c>
      <c r="W446">
        <v>961</v>
      </c>
      <c r="Z446">
        <v>12938</v>
      </c>
      <c r="AA446" t="s">
        <v>83</v>
      </c>
      <c r="AB446">
        <v>4914.05</v>
      </c>
      <c r="AC446">
        <v>1081.09</v>
      </c>
      <c r="AF446">
        <v>10665</v>
      </c>
      <c r="AG446" t="s">
        <v>83</v>
      </c>
      <c r="AH446" t="s">
        <v>83</v>
      </c>
      <c r="AI446">
        <v>5995.14</v>
      </c>
      <c r="AJ446" t="s">
        <v>83</v>
      </c>
      <c r="AL446">
        <v>4914.05</v>
      </c>
      <c r="AM446" t="s">
        <v>51</v>
      </c>
      <c r="AN446">
        <f t="shared" si="12"/>
        <v>9</v>
      </c>
      <c r="AO446" s="5">
        <f t="shared" si="13"/>
        <v>44226.450000000004</v>
      </c>
    </row>
    <row r="447" spans="1:41" ht="12.75">
      <c r="A447">
        <v>1030102999</v>
      </c>
      <c r="B447" t="s">
        <v>206</v>
      </c>
      <c r="E447">
        <v>1</v>
      </c>
      <c r="F447" t="s">
        <v>1215</v>
      </c>
      <c r="G447" t="s">
        <v>457</v>
      </c>
      <c r="H447">
        <v>1722.53</v>
      </c>
      <c r="I447">
        <v>1722.53</v>
      </c>
      <c r="J447">
        <v>48254</v>
      </c>
      <c r="K447" t="s">
        <v>266</v>
      </c>
      <c r="L447">
        <v>3893</v>
      </c>
      <c r="M447" t="s">
        <v>83</v>
      </c>
      <c r="N447" t="s">
        <v>45</v>
      </c>
      <c r="O447" t="s">
        <v>54</v>
      </c>
      <c r="P447">
        <v>9643</v>
      </c>
      <c r="Q447" t="s">
        <v>1212</v>
      </c>
      <c r="R447" t="s">
        <v>1213</v>
      </c>
      <c r="S447" t="s">
        <v>1213</v>
      </c>
      <c r="T447" t="s">
        <v>1214</v>
      </c>
      <c r="V447">
        <v>2017</v>
      </c>
      <c r="W447">
        <v>961</v>
      </c>
      <c r="Z447">
        <v>13906</v>
      </c>
      <c r="AA447" t="s">
        <v>42</v>
      </c>
      <c r="AB447">
        <v>1411.91</v>
      </c>
      <c r="AC447">
        <v>310.62</v>
      </c>
      <c r="AF447">
        <v>11536</v>
      </c>
      <c r="AG447" t="s">
        <v>42</v>
      </c>
      <c r="AH447" t="s">
        <v>42</v>
      </c>
      <c r="AI447">
        <v>1722.53</v>
      </c>
      <c r="AJ447" t="s">
        <v>42</v>
      </c>
      <c r="AL447">
        <v>1411.91</v>
      </c>
      <c r="AM447" t="s">
        <v>51</v>
      </c>
      <c r="AN447">
        <f t="shared" si="12"/>
        <v>-3</v>
      </c>
      <c r="AO447" s="5">
        <f t="shared" si="13"/>
        <v>-4235.7300000000005</v>
      </c>
    </row>
    <row r="448" spans="1:41" ht="12.75">
      <c r="A448">
        <v>1030102999</v>
      </c>
      <c r="B448" t="s">
        <v>206</v>
      </c>
      <c r="E448">
        <v>1</v>
      </c>
      <c r="F448" t="s">
        <v>1216</v>
      </c>
      <c r="G448" t="s">
        <v>149</v>
      </c>
      <c r="H448">
        <v>1012.15</v>
      </c>
      <c r="I448">
        <v>1012.15</v>
      </c>
      <c r="J448">
        <v>55634</v>
      </c>
      <c r="K448" t="s">
        <v>150</v>
      </c>
      <c r="L448">
        <v>4555</v>
      </c>
      <c r="M448" t="s">
        <v>142</v>
      </c>
      <c r="N448" t="s">
        <v>45</v>
      </c>
      <c r="O448" t="s">
        <v>213</v>
      </c>
      <c r="P448">
        <v>9643</v>
      </c>
      <c r="Q448" t="s">
        <v>1212</v>
      </c>
      <c r="R448" t="s">
        <v>1213</v>
      </c>
      <c r="S448" t="s">
        <v>1213</v>
      </c>
      <c r="T448" t="s">
        <v>1214</v>
      </c>
      <c r="V448">
        <v>2017</v>
      </c>
      <c r="W448">
        <v>961</v>
      </c>
      <c r="Z448">
        <v>15236</v>
      </c>
      <c r="AA448" t="s">
        <v>43</v>
      </c>
      <c r="AB448">
        <v>829.63</v>
      </c>
      <c r="AC448">
        <v>182.52</v>
      </c>
      <c r="AF448">
        <v>12607</v>
      </c>
      <c r="AG448" t="s">
        <v>43</v>
      </c>
      <c r="AH448" t="s">
        <v>43</v>
      </c>
      <c r="AI448">
        <v>1012.15</v>
      </c>
      <c r="AJ448" t="s">
        <v>43</v>
      </c>
      <c r="AL448">
        <v>829.63</v>
      </c>
      <c r="AM448" t="s">
        <v>51</v>
      </c>
      <c r="AN448">
        <f t="shared" si="12"/>
        <v>-6</v>
      </c>
      <c r="AO448" s="5">
        <f t="shared" si="13"/>
        <v>-4977.78</v>
      </c>
    </row>
    <row r="449" spans="1:41" ht="12.75">
      <c r="A449">
        <v>1030102999</v>
      </c>
      <c r="B449" t="s">
        <v>206</v>
      </c>
      <c r="E449">
        <v>1</v>
      </c>
      <c r="F449" t="s">
        <v>1217</v>
      </c>
      <c r="G449" t="s">
        <v>213</v>
      </c>
      <c r="H449">
        <v>931.37</v>
      </c>
      <c r="I449">
        <v>931.37</v>
      </c>
      <c r="J449">
        <v>59856</v>
      </c>
      <c r="K449" t="s">
        <v>50</v>
      </c>
      <c r="L449">
        <v>5012</v>
      </c>
      <c r="M449" t="s">
        <v>92</v>
      </c>
      <c r="N449" t="s">
        <v>45</v>
      </c>
      <c r="O449" t="s">
        <v>559</v>
      </c>
      <c r="P449">
        <v>9643</v>
      </c>
      <c r="Q449" t="s">
        <v>1212</v>
      </c>
      <c r="R449" t="s">
        <v>1213</v>
      </c>
      <c r="S449" t="s">
        <v>1213</v>
      </c>
      <c r="T449" t="s">
        <v>1214</v>
      </c>
      <c r="V449">
        <v>2017</v>
      </c>
      <c r="W449">
        <v>961</v>
      </c>
      <c r="Z449">
        <v>16843</v>
      </c>
      <c r="AA449" t="s">
        <v>239</v>
      </c>
      <c r="AB449">
        <v>763.42</v>
      </c>
      <c r="AC449">
        <v>167.95</v>
      </c>
      <c r="AF449">
        <v>14018</v>
      </c>
      <c r="AG449" t="s">
        <v>239</v>
      </c>
      <c r="AH449" t="s">
        <v>239</v>
      </c>
      <c r="AI449">
        <v>931.37</v>
      </c>
      <c r="AJ449" t="s">
        <v>239</v>
      </c>
      <c r="AL449">
        <v>763.42</v>
      </c>
      <c r="AM449" t="s">
        <v>51</v>
      </c>
      <c r="AN449">
        <f t="shared" si="12"/>
        <v>-17</v>
      </c>
      <c r="AO449" s="5">
        <f t="shared" si="13"/>
        <v>-12978.14</v>
      </c>
    </row>
    <row r="450" spans="1:41" ht="12.75">
      <c r="A450">
        <v>1030213999</v>
      </c>
      <c r="B450" t="s">
        <v>515</v>
      </c>
      <c r="E450">
        <v>1</v>
      </c>
      <c r="F450" t="s">
        <v>1218</v>
      </c>
      <c r="G450" t="s">
        <v>1169</v>
      </c>
      <c r="H450">
        <v>3495.54</v>
      </c>
      <c r="I450">
        <v>3495.54</v>
      </c>
      <c r="K450" t="s">
        <v>600</v>
      </c>
      <c r="L450">
        <v>102</v>
      </c>
      <c r="M450" t="s">
        <v>742</v>
      </c>
      <c r="N450" t="s">
        <v>45</v>
      </c>
      <c r="O450" t="s">
        <v>1171</v>
      </c>
      <c r="P450">
        <v>19524</v>
      </c>
      <c r="Q450" t="s">
        <v>883</v>
      </c>
      <c r="R450" t="s">
        <v>884</v>
      </c>
      <c r="S450" t="s">
        <v>884</v>
      </c>
      <c r="V450">
        <v>2016</v>
      </c>
      <c r="W450">
        <v>1407</v>
      </c>
      <c r="Z450">
        <v>12792</v>
      </c>
      <c r="AA450" t="s">
        <v>155</v>
      </c>
      <c r="AB450">
        <v>2865.2</v>
      </c>
      <c r="AC450">
        <v>630.34</v>
      </c>
      <c r="AF450">
        <v>10544</v>
      </c>
      <c r="AG450" t="s">
        <v>155</v>
      </c>
      <c r="AH450" t="s">
        <v>266</v>
      </c>
      <c r="AI450">
        <v>3848.36</v>
      </c>
      <c r="AJ450" t="s">
        <v>266</v>
      </c>
      <c r="AL450">
        <v>2865.2</v>
      </c>
      <c r="AM450" t="s">
        <v>51</v>
      </c>
      <c r="AN450">
        <f aca="true" t="shared" si="14" ref="AN450:AN513">AJ450-O450</f>
        <v>249</v>
      </c>
      <c r="AO450" s="5">
        <f t="shared" si="13"/>
        <v>713434.7999999999</v>
      </c>
    </row>
    <row r="451" spans="1:41" ht="12.75">
      <c r="A451">
        <v>1030213999</v>
      </c>
      <c r="B451" t="s">
        <v>515</v>
      </c>
      <c r="E451">
        <v>1</v>
      </c>
      <c r="F451" t="s">
        <v>1219</v>
      </c>
      <c r="G451" t="s">
        <v>1169</v>
      </c>
      <c r="H451">
        <v>1078.97</v>
      </c>
      <c r="I451">
        <v>1078.97</v>
      </c>
      <c r="K451" t="s">
        <v>600</v>
      </c>
      <c r="L451">
        <v>74</v>
      </c>
      <c r="M451" t="s">
        <v>1170</v>
      </c>
      <c r="N451" t="s">
        <v>45</v>
      </c>
      <c r="O451" t="s">
        <v>1171</v>
      </c>
      <c r="P451">
        <v>19524</v>
      </c>
      <c r="Q451" t="s">
        <v>883</v>
      </c>
      <c r="R451" t="s">
        <v>884</v>
      </c>
      <c r="S451" t="s">
        <v>884</v>
      </c>
      <c r="V451">
        <v>2016</v>
      </c>
      <c r="W451">
        <v>1407</v>
      </c>
      <c r="Z451">
        <v>12796</v>
      </c>
      <c r="AA451" t="s">
        <v>155</v>
      </c>
      <c r="AB451">
        <v>252.88</v>
      </c>
      <c r="AC451">
        <v>55.64</v>
      </c>
      <c r="AF451">
        <v>10549</v>
      </c>
      <c r="AG451" t="s">
        <v>155</v>
      </c>
      <c r="AH451" t="s">
        <v>266</v>
      </c>
      <c r="AI451">
        <v>308.52</v>
      </c>
      <c r="AJ451" t="s">
        <v>266</v>
      </c>
      <c r="AL451">
        <v>884.4</v>
      </c>
      <c r="AM451" t="s">
        <v>51</v>
      </c>
      <c r="AN451">
        <f t="shared" si="14"/>
        <v>249</v>
      </c>
      <c r="AO451" s="5">
        <f aca="true" t="shared" si="15" ref="AO451:AO514">AN451*AL451</f>
        <v>220215.6</v>
      </c>
    </row>
    <row r="452" spans="1:41" ht="12.75">
      <c r="A452">
        <v>1030213999</v>
      </c>
      <c r="B452" t="s">
        <v>515</v>
      </c>
      <c r="E452">
        <v>1</v>
      </c>
      <c r="F452" t="s">
        <v>1219</v>
      </c>
      <c r="G452" t="s">
        <v>1169</v>
      </c>
      <c r="H452">
        <v>1078.97</v>
      </c>
      <c r="I452">
        <v>1078.97</v>
      </c>
      <c r="K452" t="s">
        <v>600</v>
      </c>
      <c r="L452">
        <v>74</v>
      </c>
      <c r="M452" t="s">
        <v>1170</v>
      </c>
      <c r="N452" t="s">
        <v>45</v>
      </c>
      <c r="O452" t="s">
        <v>1171</v>
      </c>
      <c r="P452">
        <v>19524</v>
      </c>
      <c r="Q452" t="s">
        <v>883</v>
      </c>
      <c r="R452" t="s">
        <v>884</v>
      </c>
      <c r="S452" t="s">
        <v>884</v>
      </c>
      <c r="V452">
        <v>2016</v>
      </c>
      <c r="W452">
        <v>1102</v>
      </c>
      <c r="Z452">
        <v>12797</v>
      </c>
      <c r="AA452" t="s">
        <v>155</v>
      </c>
      <c r="AB452">
        <v>631.52</v>
      </c>
      <c r="AC452">
        <v>138.93</v>
      </c>
      <c r="AF452">
        <v>10548</v>
      </c>
      <c r="AG452" t="s">
        <v>155</v>
      </c>
      <c r="AH452" t="s">
        <v>266</v>
      </c>
      <c r="AI452">
        <v>770.45</v>
      </c>
      <c r="AJ452" t="s">
        <v>266</v>
      </c>
      <c r="AL452">
        <v>0</v>
      </c>
      <c r="AM452" t="s">
        <v>51</v>
      </c>
      <c r="AN452">
        <f t="shared" si="14"/>
        <v>249</v>
      </c>
      <c r="AO452" s="5">
        <f t="shared" si="15"/>
        <v>0</v>
      </c>
    </row>
    <row r="453" spans="1:41" ht="12.75">
      <c r="A453">
        <v>1030215008</v>
      </c>
      <c r="B453" t="s">
        <v>93</v>
      </c>
      <c r="E453">
        <v>1</v>
      </c>
      <c r="F453" t="s">
        <v>1220</v>
      </c>
      <c r="G453" t="s">
        <v>455</v>
      </c>
      <c r="H453">
        <v>3720</v>
      </c>
      <c r="I453">
        <v>3720</v>
      </c>
      <c r="J453">
        <v>44892</v>
      </c>
      <c r="K453" t="s">
        <v>67</v>
      </c>
      <c r="L453">
        <v>3583</v>
      </c>
      <c r="M453" t="s">
        <v>96</v>
      </c>
      <c r="N453" t="s">
        <v>45</v>
      </c>
      <c r="O453" t="s">
        <v>365</v>
      </c>
      <c r="P453">
        <v>11374</v>
      </c>
      <c r="Q453" t="s">
        <v>985</v>
      </c>
      <c r="R453" t="s">
        <v>986</v>
      </c>
      <c r="S453" t="s">
        <v>987</v>
      </c>
      <c r="T453" t="s">
        <v>1221</v>
      </c>
      <c r="V453">
        <v>2017</v>
      </c>
      <c r="W453">
        <v>1382</v>
      </c>
      <c r="Z453">
        <v>13963</v>
      </c>
      <c r="AA453" t="s">
        <v>54</v>
      </c>
      <c r="AB453">
        <v>3720</v>
      </c>
      <c r="AF453">
        <v>11592</v>
      </c>
      <c r="AG453" t="s">
        <v>54</v>
      </c>
      <c r="AH453" t="s">
        <v>54</v>
      </c>
      <c r="AI453">
        <v>3720</v>
      </c>
      <c r="AJ453" t="s">
        <v>54</v>
      </c>
      <c r="AL453">
        <v>3720</v>
      </c>
      <c r="AN453">
        <f t="shared" si="14"/>
        <v>12</v>
      </c>
      <c r="AO453" s="5">
        <f t="shared" si="15"/>
        <v>44640</v>
      </c>
    </row>
    <row r="454" spans="1:41" ht="12.75">
      <c r="A454">
        <v>1030215009</v>
      </c>
      <c r="B454" t="s">
        <v>143</v>
      </c>
      <c r="E454">
        <v>1</v>
      </c>
      <c r="F454" t="s">
        <v>1222</v>
      </c>
      <c r="G454" t="s">
        <v>149</v>
      </c>
      <c r="H454">
        <v>343.37</v>
      </c>
      <c r="I454">
        <v>343.37</v>
      </c>
      <c r="J454">
        <v>54160</v>
      </c>
      <c r="K454" t="s">
        <v>84</v>
      </c>
      <c r="L454">
        <v>4540</v>
      </c>
      <c r="M454" t="s">
        <v>150</v>
      </c>
      <c r="N454" t="s">
        <v>45</v>
      </c>
      <c r="O454" t="s">
        <v>653</v>
      </c>
      <c r="P454">
        <v>27636</v>
      </c>
      <c r="Q454" t="s">
        <v>1029</v>
      </c>
      <c r="R454" t="s">
        <v>1030</v>
      </c>
      <c r="S454" t="s">
        <v>1030</v>
      </c>
      <c r="T454" t="s">
        <v>1098</v>
      </c>
      <c r="V454">
        <v>2017</v>
      </c>
      <c r="W454">
        <v>772</v>
      </c>
      <c r="Z454">
        <v>15549</v>
      </c>
      <c r="AA454" t="s">
        <v>213</v>
      </c>
      <c r="AB454">
        <v>287.76</v>
      </c>
      <c r="AC454">
        <v>55.61</v>
      </c>
      <c r="AF454">
        <v>12870</v>
      </c>
      <c r="AG454" t="s">
        <v>213</v>
      </c>
      <c r="AH454" t="s">
        <v>213</v>
      </c>
      <c r="AI454">
        <v>343.37</v>
      </c>
      <c r="AJ454" t="s">
        <v>213</v>
      </c>
      <c r="AL454">
        <v>287.76</v>
      </c>
      <c r="AM454" t="s">
        <v>51</v>
      </c>
      <c r="AN454">
        <f t="shared" si="14"/>
        <v>-8</v>
      </c>
      <c r="AO454" s="5">
        <f t="shared" si="15"/>
        <v>-2302.08</v>
      </c>
    </row>
    <row r="455" spans="1:41" ht="12.75">
      <c r="A455">
        <v>1010102999</v>
      </c>
      <c r="B455" t="s">
        <v>85</v>
      </c>
      <c r="E455">
        <v>1</v>
      </c>
      <c r="F455" t="s">
        <v>1223</v>
      </c>
      <c r="G455" t="s">
        <v>84</v>
      </c>
      <c r="H455">
        <v>500</v>
      </c>
      <c r="I455">
        <v>500</v>
      </c>
      <c r="J455">
        <v>54345</v>
      </c>
      <c r="K455" t="s">
        <v>55</v>
      </c>
      <c r="L455">
        <v>4500</v>
      </c>
      <c r="M455" t="s">
        <v>460</v>
      </c>
      <c r="N455" t="s">
        <v>45</v>
      </c>
      <c r="O455" t="s">
        <v>653</v>
      </c>
      <c r="P455">
        <v>72</v>
      </c>
      <c r="Q455" t="s">
        <v>1224</v>
      </c>
      <c r="R455" t="s">
        <v>1225</v>
      </c>
      <c r="S455" t="s">
        <v>1225</v>
      </c>
      <c r="T455" t="s">
        <v>1226</v>
      </c>
      <c r="V455">
        <v>2017</v>
      </c>
      <c r="W455">
        <v>1874</v>
      </c>
      <c r="Z455">
        <v>14914</v>
      </c>
      <c r="AA455" t="s">
        <v>142</v>
      </c>
      <c r="AB455">
        <v>500</v>
      </c>
      <c r="AF455">
        <v>12366</v>
      </c>
      <c r="AG455" t="s">
        <v>142</v>
      </c>
      <c r="AH455" t="s">
        <v>142</v>
      </c>
      <c r="AI455">
        <v>500</v>
      </c>
      <c r="AJ455" t="s">
        <v>142</v>
      </c>
      <c r="AL455">
        <v>500</v>
      </c>
      <c r="AN455">
        <f t="shared" si="14"/>
        <v>-22</v>
      </c>
      <c r="AO455" s="5">
        <f t="shared" si="15"/>
        <v>-11000</v>
      </c>
    </row>
    <row r="456" spans="1:41" ht="12.75">
      <c r="A456">
        <v>1030101001</v>
      </c>
      <c r="B456" t="s">
        <v>127</v>
      </c>
      <c r="E456">
        <v>1</v>
      </c>
      <c r="F456" t="s">
        <v>1227</v>
      </c>
      <c r="G456" t="s">
        <v>149</v>
      </c>
      <c r="H456">
        <v>163.75</v>
      </c>
      <c r="I456">
        <v>163.75</v>
      </c>
      <c r="J456">
        <v>54177</v>
      </c>
      <c r="K456" t="s">
        <v>84</v>
      </c>
      <c r="L456">
        <v>4553</v>
      </c>
      <c r="M456" t="s">
        <v>142</v>
      </c>
      <c r="N456" t="s">
        <v>45</v>
      </c>
      <c r="O456" t="s">
        <v>653</v>
      </c>
      <c r="P456">
        <v>27636</v>
      </c>
      <c r="Q456" t="s">
        <v>1029</v>
      </c>
      <c r="R456" t="s">
        <v>1030</v>
      </c>
      <c r="S456" t="s">
        <v>1030</v>
      </c>
      <c r="T456" t="s">
        <v>1031</v>
      </c>
      <c r="V456">
        <v>2017</v>
      </c>
      <c r="W456">
        <v>146</v>
      </c>
      <c r="Z456">
        <v>15285</v>
      </c>
      <c r="AA456" t="s">
        <v>255</v>
      </c>
      <c r="AB456">
        <v>163.75</v>
      </c>
      <c r="AF456">
        <v>12685</v>
      </c>
      <c r="AG456" t="s">
        <v>255</v>
      </c>
      <c r="AH456" t="s">
        <v>255</v>
      </c>
      <c r="AI456">
        <v>163.75</v>
      </c>
      <c r="AJ456" t="s">
        <v>255</v>
      </c>
      <c r="AL456">
        <v>163.75</v>
      </c>
      <c r="AN456">
        <f t="shared" si="14"/>
        <v>-11</v>
      </c>
      <c r="AO456" s="5">
        <f t="shared" si="15"/>
        <v>-1801.25</v>
      </c>
    </row>
    <row r="457" spans="1:41" ht="12.75">
      <c r="A457">
        <v>1030213999</v>
      </c>
      <c r="B457" t="s">
        <v>515</v>
      </c>
      <c r="E457">
        <v>1</v>
      </c>
      <c r="F457" t="s">
        <v>1228</v>
      </c>
      <c r="G457" t="s">
        <v>1169</v>
      </c>
      <c r="H457">
        <v>1744.72</v>
      </c>
      <c r="I457">
        <v>1744.72</v>
      </c>
      <c r="K457" t="s">
        <v>600</v>
      </c>
      <c r="L457">
        <v>77</v>
      </c>
      <c r="M457" t="s">
        <v>1170</v>
      </c>
      <c r="N457" t="s">
        <v>45</v>
      </c>
      <c r="O457" t="s">
        <v>1171</v>
      </c>
      <c r="P457">
        <v>19524</v>
      </c>
      <c r="Q457" t="s">
        <v>883</v>
      </c>
      <c r="R457" t="s">
        <v>884</v>
      </c>
      <c r="S457" t="s">
        <v>884</v>
      </c>
      <c r="V457">
        <v>2016</v>
      </c>
      <c r="W457">
        <v>1102</v>
      </c>
      <c r="Z457">
        <v>12798</v>
      </c>
      <c r="AA457" t="s">
        <v>155</v>
      </c>
      <c r="AB457">
        <v>1430.1</v>
      </c>
      <c r="AC457">
        <v>314.62</v>
      </c>
      <c r="AF457">
        <v>10550</v>
      </c>
      <c r="AG457" t="s">
        <v>155</v>
      </c>
      <c r="AH457" t="s">
        <v>266</v>
      </c>
      <c r="AI457">
        <v>1744.72</v>
      </c>
      <c r="AJ457" t="s">
        <v>266</v>
      </c>
      <c r="AL457">
        <v>1430.1</v>
      </c>
      <c r="AM457" t="s">
        <v>51</v>
      </c>
      <c r="AN457">
        <f t="shared" si="14"/>
        <v>249</v>
      </c>
      <c r="AO457" s="5">
        <f t="shared" si="15"/>
        <v>356094.89999999997</v>
      </c>
    </row>
    <row r="458" spans="1:41" ht="12.75">
      <c r="A458">
        <v>1030215008</v>
      </c>
      <c r="B458" t="s">
        <v>93</v>
      </c>
      <c r="E458">
        <v>1</v>
      </c>
      <c r="F458" t="s">
        <v>1229</v>
      </c>
      <c r="G458" t="s">
        <v>152</v>
      </c>
      <c r="H458">
        <v>7125.17</v>
      </c>
      <c r="I458">
        <v>7125.17</v>
      </c>
      <c r="J458">
        <v>53354</v>
      </c>
      <c r="K458" t="s">
        <v>152</v>
      </c>
      <c r="L458">
        <v>4487</v>
      </c>
      <c r="M458" t="s">
        <v>366</v>
      </c>
      <c r="N458" t="s">
        <v>45</v>
      </c>
      <c r="O458" t="s">
        <v>353</v>
      </c>
      <c r="P458">
        <v>4676</v>
      </c>
      <c r="Q458" t="s">
        <v>914</v>
      </c>
      <c r="R458" t="s">
        <v>915</v>
      </c>
      <c r="S458" t="s">
        <v>916</v>
      </c>
      <c r="T458" t="s">
        <v>1230</v>
      </c>
      <c r="V458">
        <v>2017</v>
      </c>
      <c r="W458">
        <v>1003</v>
      </c>
      <c r="Z458">
        <v>15593</v>
      </c>
      <c r="AA458" t="s">
        <v>213</v>
      </c>
      <c r="AB458">
        <v>7125.17</v>
      </c>
      <c r="AC458">
        <v>0</v>
      </c>
      <c r="AF458">
        <v>12880</v>
      </c>
      <c r="AG458" t="s">
        <v>213</v>
      </c>
      <c r="AH458" t="s">
        <v>213</v>
      </c>
      <c r="AI458">
        <v>7125.17</v>
      </c>
      <c r="AJ458" t="s">
        <v>213</v>
      </c>
      <c r="AL458">
        <v>7125.17</v>
      </c>
      <c r="AM458" t="s">
        <v>51</v>
      </c>
      <c r="AN458">
        <f t="shared" si="14"/>
        <v>-2</v>
      </c>
      <c r="AO458" s="5">
        <f t="shared" si="15"/>
        <v>-14250.34</v>
      </c>
    </row>
    <row r="459" spans="1:41" ht="12.75">
      <c r="A459">
        <v>1030102001</v>
      </c>
      <c r="B459" t="s">
        <v>427</v>
      </c>
      <c r="E459">
        <v>1</v>
      </c>
      <c r="F459" t="s">
        <v>1231</v>
      </c>
      <c r="G459" t="s">
        <v>84</v>
      </c>
      <c r="H459">
        <v>109.8</v>
      </c>
      <c r="I459">
        <v>109.8</v>
      </c>
      <c r="J459">
        <v>54681</v>
      </c>
      <c r="K459" t="s">
        <v>366</v>
      </c>
      <c r="L459">
        <v>4515</v>
      </c>
      <c r="M459" t="s">
        <v>56</v>
      </c>
      <c r="N459" t="s">
        <v>45</v>
      </c>
      <c r="O459" t="s">
        <v>576</v>
      </c>
      <c r="P459">
        <v>25774</v>
      </c>
      <c r="Q459" t="s">
        <v>921</v>
      </c>
      <c r="R459" t="s">
        <v>922</v>
      </c>
      <c r="S459" t="s">
        <v>923</v>
      </c>
      <c r="T459" t="s">
        <v>1232</v>
      </c>
      <c r="V459">
        <v>2017</v>
      </c>
      <c r="W459">
        <v>1941</v>
      </c>
      <c r="Z459">
        <v>16540</v>
      </c>
      <c r="AA459" t="s">
        <v>50</v>
      </c>
      <c r="AB459">
        <v>90</v>
      </c>
      <c r="AC459">
        <v>19.8</v>
      </c>
      <c r="AF459">
        <v>13743</v>
      </c>
      <c r="AG459" t="s">
        <v>50</v>
      </c>
      <c r="AH459" t="s">
        <v>50</v>
      </c>
      <c r="AI459">
        <v>109.8</v>
      </c>
      <c r="AJ459" t="s">
        <v>50</v>
      </c>
      <c r="AL459">
        <v>90</v>
      </c>
      <c r="AM459" t="s">
        <v>51</v>
      </c>
      <c r="AN459">
        <f t="shared" si="14"/>
        <v>1</v>
      </c>
      <c r="AO459" s="5">
        <f t="shared" si="15"/>
        <v>90</v>
      </c>
    </row>
    <row r="460" spans="1:41" ht="12.75">
      <c r="A460">
        <v>1030299002</v>
      </c>
      <c r="B460" t="s">
        <v>64</v>
      </c>
      <c r="E460">
        <v>1</v>
      </c>
      <c r="F460" t="s">
        <v>1233</v>
      </c>
      <c r="G460" t="s">
        <v>196</v>
      </c>
      <c r="H460">
        <v>3205.24</v>
      </c>
      <c r="I460">
        <v>3205.24</v>
      </c>
      <c r="J460">
        <v>45244</v>
      </c>
      <c r="K460" t="s">
        <v>196</v>
      </c>
      <c r="L460">
        <v>3639</v>
      </c>
      <c r="M460" t="s">
        <v>123</v>
      </c>
      <c r="N460" t="s">
        <v>45</v>
      </c>
      <c r="O460" t="s">
        <v>126</v>
      </c>
      <c r="P460">
        <v>31656</v>
      </c>
      <c r="Q460" t="s">
        <v>1182</v>
      </c>
      <c r="R460" t="s">
        <v>1183</v>
      </c>
      <c r="S460" t="s">
        <v>1184</v>
      </c>
      <c r="V460">
        <v>2017</v>
      </c>
      <c r="W460">
        <v>1670</v>
      </c>
      <c r="Z460">
        <v>13275</v>
      </c>
      <c r="AA460" t="s">
        <v>100</v>
      </c>
      <c r="AB460">
        <v>2627.24</v>
      </c>
      <c r="AC460">
        <v>578</v>
      </c>
      <c r="AF460">
        <v>10959</v>
      </c>
      <c r="AG460" t="s">
        <v>100</v>
      </c>
      <c r="AH460" t="s">
        <v>100</v>
      </c>
      <c r="AI460">
        <v>7308.46</v>
      </c>
      <c r="AJ460" t="s">
        <v>100</v>
      </c>
      <c r="AL460">
        <v>2627.24</v>
      </c>
      <c r="AM460" t="s">
        <v>51</v>
      </c>
      <c r="AN460">
        <f t="shared" si="14"/>
        <v>-4</v>
      </c>
      <c r="AO460" s="5">
        <f t="shared" si="15"/>
        <v>-10508.96</v>
      </c>
    </row>
    <row r="461" spans="1:41" ht="12.75">
      <c r="A461">
        <v>1030299999</v>
      </c>
      <c r="B461" t="s">
        <v>263</v>
      </c>
      <c r="E461">
        <v>1</v>
      </c>
      <c r="F461" t="s">
        <v>1234</v>
      </c>
      <c r="G461" t="s">
        <v>535</v>
      </c>
      <c r="H461">
        <v>19697.52</v>
      </c>
      <c r="I461">
        <v>19327.85</v>
      </c>
      <c r="J461">
        <v>29774</v>
      </c>
      <c r="K461" t="s">
        <v>810</v>
      </c>
      <c r="L461">
        <v>2579</v>
      </c>
      <c r="M461" t="s">
        <v>621</v>
      </c>
      <c r="N461" t="s">
        <v>45</v>
      </c>
      <c r="O461" t="s">
        <v>818</v>
      </c>
      <c r="P461">
        <v>13278</v>
      </c>
      <c r="Q461" t="s">
        <v>1235</v>
      </c>
      <c r="R461" t="s">
        <v>1236</v>
      </c>
      <c r="S461" t="s">
        <v>1236</v>
      </c>
      <c r="V461">
        <v>2017</v>
      </c>
      <c r="W461">
        <v>395</v>
      </c>
      <c r="Z461">
        <v>16623</v>
      </c>
      <c r="AA461" t="s">
        <v>92</v>
      </c>
      <c r="AB461">
        <v>18407.47</v>
      </c>
      <c r="AC461">
        <v>920.38</v>
      </c>
      <c r="AF461">
        <v>13816</v>
      </c>
      <c r="AG461" t="s">
        <v>92</v>
      </c>
      <c r="AH461" t="s">
        <v>92</v>
      </c>
      <c r="AI461">
        <v>19327.85</v>
      </c>
      <c r="AJ461" t="s">
        <v>92</v>
      </c>
      <c r="AL461">
        <v>18389.87</v>
      </c>
      <c r="AM461" t="s">
        <v>51</v>
      </c>
      <c r="AN461">
        <f t="shared" si="14"/>
        <v>146</v>
      </c>
      <c r="AO461" s="5">
        <f t="shared" si="15"/>
        <v>2684921.02</v>
      </c>
    </row>
    <row r="462" spans="1:41" ht="12.75">
      <c r="A462">
        <v>1030299999</v>
      </c>
      <c r="B462" t="s">
        <v>263</v>
      </c>
      <c r="E462">
        <v>1</v>
      </c>
      <c r="F462" t="s">
        <v>1237</v>
      </c>
      <c r="G462" t="s">
        <v>713</v>
      </c>
      <c r="H462">
        <v>3076.07</v>
      </c>
      <c r="I462">
        <v>3076.07</v>
      </c>
      <c r="J462">
        <v>34572</v>
      </c>
      <c r="K462" t="s">
        <v>76</v>
      </c>
      <c r="L462">
        <v>3156</v>
      </c>
      <c r="M462" t="s">
        <v>455</v>
      </c>
      <c r="N462" t="s">
        <v>45</v>
      </c>
      <c r="O462" t="s">
        <v>1238</v>
      </c>
      <c r="P462">
        <v>13080</v>
      </c>
      <c r="Q462" t="s">
        <v>1001</v>
      </c>
      <c r="R462" t="s">
        <v>1002</v>
      </c>
      <c r="S462" t="s">
        <v>1002</v>
      </c>
      <c r="V462">
        <v>2017</v>
      </c>
      <c r="W462">
        <v>395</v>
      </c>
      <c r="Z462">
        <v>12802</v>
      </c>
      <c r="AA462" t="s">
        <v>155</v>
      </c>
      <c r="AB462">
        <v>2929.59</v>
      </c>
      <c r="AC462">
        <v>146.48</v>
      </c>
      <c r="AF462">
        <v>10554</v>
      </c>
      <c r="AG462" t="s">
        <v>155</v>
      </c>
      <c r="AH462" t="s">
        <v>155</v>
      </c>
      <c r="AI462">
        <v>3076.07</v>
      </c>
      <c r="AJ462" t="s">
        <v>155</v>
      </c>
      <c r="AL462">
        <v>2929.59</v>
      </c>
      <c r="AM462" t="s">
        <v>51</v>
      </c>
      <c r="AN462">
        <f t="shared" si="14"/>
        <v>54</v>
      </c>
      <c r="AO462" s="5">
        <f t="shared" si="15"/>
        <v>158197.86000000002</v>
      </c>
    </row>
    <row r="463" spans="1:41" ht="12.75">
      <c r="A463">
        <v>1030215008</v>
      </c>
      <c r="B463" t="s">
        <v>93</v>
      </c>
      <c r="E463">
        <v>1</v>
      </c>
      <c r="F463" t="s">
        <v>1239</v>
      </c>
      <c r="G463" t="s">
        <v>457</v>
      </c>
      <c r="H463">
        <v>1161.55</v>
      </c>
      <c r="I463">
        <v>1161.55</v>
      </c>
      <c r="J463">
        <v>48554</v>
      </c>
      <c r="K463" t="s">
        <v>83</v>
      </c>
      <c r="L463">
        <v>4185</v>
      </c>
      <c r="M463" t="s">
        <v>149</v>
      </c>
      <c r="N463" t="s">
        <v>45</v>
      </c>
      <c r="O463" t="s">
        <v>84</v>
      </c>
      <c r="P463">
        <v>11374</v>
      </c>
      <c r="Q463" t="s">
        <v>985</v>
      </c>
      <c r="R463" t="s">
        <v>986</v>
      </c>
      <c r="S463" t="s">
        <v>987</v>
      </c>
      <c r="T463" t="s">
        <v>988</v>
      </c>
      <c r="V463">
        <v>2017</v>
      </c>
      <c r="W463">
        <v>375</v>
      </c>
      <c r="Z463">
        <v>15161</v>
      </c>
      <c r="AA463" t="s">
        <v>235</v>
      </c>
      <c r="AB463">
        <v>1161.55</v>
      </c>
      <c r="AC463">
        <v>0</v>
      </c>
      <c r="AF463">
        <v>12566</v>
      </c>
      <c r="AG463" t="s">
        <v>235</v>
      </c>
      <c r="AH463" t="s">
        <v>235</v>
      </c>
      <c r="AI463">
        <v>1161.55</v>
      </c>
      <c r="AJ463" t="s">
        <v>235</v>
      </c>
      <c r="AL463">
        <v>1161.55</v>
      </c>
      <c r="AM463" t="s">
        <v>51</v>
      </c>
      <c r="AN463">
        <f t="shared" si="14"/>
        <v>14</v>
      </c>
      <c r="AO463" s="5">
        <f t="shared" si="15"/>
        <v>16261.699999999999</v>
      </c>
    </row>
    <row r="464" spans="1:41" ht="12.75">
      <c r="A464">
        <v>1030299999</v>
      </c>
      <c r="B464" t="s">
        <v>263</v>
      </c>
      <c r="E464">
        <v>1</v>
      </c>
      <c r="F464" t="s">
        <v>1240</v>
      </c>
      <c r="G464" t="s">
        <v>152</v>
      </c>
      <c r="H464">
        <v>2084.72</v>
      </c>
      <c r="I464">
        <v>2084.72</v>
      </c>
      <c r="J464">
        <v>53355</v>
      </c>
      <c r="K464" t="s">
        <v>152</v>
      </c>
      <c r="L464">
        <v>4291</v>
      </c>
      <c r="M464" t="s">
        <v>136</v>
      </c>
      <c r="N464" t="s">
        <v>45</v>
      </c>
      <c r="O464" t="s">
        <v>353</v>
      </c>
      <c r="P464">
        <v>4676</v>
      </c>
      <c r="Q464" t="s">
        <v>914</v>
      </c>
      <c r="R464" t="s">
        <v>915</v>
      </c>
      <c r="S464" t="s">
        <v>916</v>
      </c>
      <c r="T464" t="s">
        <v>1061</v>
      </c>
      <c r="V464">
        <v>2017</v>
      </c>
      <c r="W464">
        <v>438</v>
      </c>
      <c r="Z464">
        <v>15166</v>
      </c>
      <c r="AA464" t="s">
        <v>235</v>
      </c>
      <c r="AB464">
        <v>2084.72</v>
      </c>
      <c r="AC464">
        <v>0</v>
      </c>
      <c r="AF464">
        <v>12571</v>
      </c>
      <c r="AG464" t="s">
        <v>235</v>
      </c>
      <c r="AH464" t="s">
        <v>235</v>
      </c>
      <c r="AI464">
        <v>2084.72</v>
      </c>
      <c r="AJ464" t="s">
        <v>235</v>
      </c>
      <c r="AL464">
        <v>2084.72</v>
      </c>
      <c r="AM464" t="s">
        <v>51</v>
      </c>
      <c r="AN464">
        <f t="shared" si="14"/>
        <v>-10</v>
      </c>
      <c r="AO464" s="5">
        <f t="shared" si="15"/>
        <v>-20847.199999999997</v>
      </c>
    </row>
    <row r="465" spans="1:41" ht="12.75">
      <c r="A465">
        <v>1030101002</v>
      </c>
      <c r="B465" t="s">
        <v>771</v>
      </c>
      <c r="E465">
        <v>1</v>
      </c>
      <c r="F465" t="s">
        <v>1241</v>
      </c>
      <c r="G465" t="s">
        <v>149</v>
      </c>
      <c r="H465">
        <v>1000</v>
      </c>
      <c r="I465">
        <v>1000</v>
      </c>
      <c r="J465">
        <v>52896</v>
      </c>
      <c r="K465" t="s">
        <v>149</v>
      </c>
      <c r="L465">
        <v>4238</v>
      </c>
      <c r="M465" t="s">
        <v>159</v>
      </c>
      <c r="N465" t="s">
        <v>45</v>
      </c>
      <c r="O465" t="s">
        <v>213</v>
      </c>
      <c r="P465">
        <v>13943</v>
      </c>
      <c r="Q465" t="s">
        <v>1242</v>
      </c>
      <c r="R465" t="s">
        <v>1243</v>
      </c>
      <c r="S465" t="s">
        <v>1244</v>
      </c>
      <c r="T465" t="s">
        <v>1245</v>
      </c>
      <c r="V465">
        <v>2017</v>
      </c>
      <c r="W465">
        <v>1184</v>
      </c>
      <c r="X465">
        <v>2017</v>
      </c>
      <c r="Y465">
        <v>183</v>
      </c>
      <c r="Z465">
        <v>14797</v>
      </c>
      <c r="AA465" t="s">
        <v>56</v>
      </c>
      <c r="AB465">
        <v>1000</v>
      </c>
      <c r="AF465">
        <v>12265</v>
      </c>
      <c r="AG465" t="s">
        <v>56</v>
      </c>
      <c r="AH465" t="s">
        <v>56</v>
      </c>
      <c r="AI465">
        <v>1000</v>
      </c>
      <c r="AJ465" t="s">
        <v>56</v>
      </c>
      <c r="AL465">
        <v>1000</v>
      </c>
      <c r="AN465">
        <f t="shared" si="14"/>
        <v>-16</v>
      </c>
      <c r="AO465" s="5">
        <f t="shared" si="15"/>
        <v>-16000</v>
      </c>
    </row>
    <row r="466" spans="1:41" ht="12.75">
      <c r="A466">
        <v>1030102003</v>
      </c>
      <c r="B466" t="s">
        <v>745</v>
      </c>
      <c r="E466">
        <v>1</v>
      </c>
      <c r="F466" t="s">
        <v>1246</v>
      </c>
      <c r="G466" t="s">
        <v>83</v>
      </c>
      <c r="H466">
        <v>275.48</v>
      </c>
      <c r="I466">
        <v>275.48</v>
      </c>
      <c r="J466">
        <v>48532</v>
      </c>
      <c r="K466" t="s">
        <v>83</v>
      </c>
      <c r="L466">
        <v>4089</v>
      </c>
      <c r="M466" t="s">
        <v>332</v>
      </c>
      <c r="N466" t="s">
        <v>45</v>
      </c>
      <c r="O466" t="s">
        <v>84</v>
      </c>
      <c r="P466">
        <v>13414</v>
      </c>
      <c r="Q466" t="s">
        <v>1247</v>
      </c>
      <c r="R466" t="s">
        <v>1248</v>
      </c>
      <c r="S466" t="s">
        <v>1249</v>
      </c>
      <c r="T466" t="s">
        <v>1250</v>
      </c>
      <c r="V466">
        <v>2017</v>
      </c>
      <c r="W466">
        <v>506</v>
      </c>
      <c r="Z466">
        <v>14517</v>
      </c>
      <c r="AA466" t="s">
        <v>84</v>
      </c>
      <c r="AB466">
        <v>225.8</v>
      </c>
      <c r="AC466">
        <v>49.68</v>
      </c>
      <c r="AF466">
        <v>12081</v>
      </c>
      <c r="AG466" t="s">
        <v>84</v>
      </c>
      <c r="AH466" t="s">
        <v>84</v>
      </c>
      <c r="AI466">
        <v>275.48</v>
      </c>
      <c r="AJ466" t="s">
        <v>84</v>
      </c>
      <c r="AL466">
        <v>225.8</v>
      </c>
      <c r="AM466" t="s">
        <v>51</v>
      </c>
      <c r="AN466">
        <f t="shared" si="14"/>
        <v>0</v>
      </c>
      <c r="AO466" s="5">
        <f t="shared" si="15"/>
        <v>0</v>
      </c>
    </row>
    <row r="467" spans="1:41" ht="12.75">
      <c r="A467">
        <v>1030215009</v>
      </c>
      <c r="B467" t="s">
        <v>143</v>
      </c>
      <c r="E467">
        <v>1</v>
      </c>
      <c r="F467" t="s">
        <v>1251</v>
      </c>
      <c r="G467" t="s">
        <v>713</v>
      </c>
      <c r="H467">
        <v>583.7</v>
      </c>
      <c r="I467">
        <v>583.7</v>
      </c>
      <c r="J467">
        <v>34583</v>
      </c>
      <c r="K467" t="s">
        <v>76</v>
      </c>
      <c r="L467">
        <v>3157</v>
      </c>
      <c r="M467" t="s">
        <v>455</v>
      </c>
      <c r="N467" t="s">
        <v>45</v>
      </c>
      <c r="O467" t="s">
        <v>1238</v>
      </c>
      <c r="P467">
        <v>13080</v>
      </c>
      <c r="Q467" t="s">
        <v>1001</v>
      </c>
      <c r="R467" t="s">
        <v>1002</v>
      </c>
      <c r="S467" t="s">
        <v>1002</v>
      </c>
      <c r="V467">
        <v>2017</v>
      </c>
      <c r="W467">
        <v>307</v>
      </c>
      <c r="Z467">
        <v>16903</v>
      </c>
      <c r="AA467" t="s">
        <v>239</v>
      </c>
      <c r="AB467">
        <v>555.9</v>
      </c>
      <c r="AC467">
        <v>27.8</v>
      </c>
      <c r="AF467">
        <v>14077</v>
      </c>
      <c r="AG467" t="s">
        <v>239</v>
      </c>
      <c r="AH467" t="s">
        <v>239</v>
      </c>
      <c r="AI467">
        <v>583.7</v>
      </c>
      <c r="AJ467" t="s">
        <v>239</v>
      </c>
      <c r="AL467">
        <v>555.9</v>
      </c>
      <c r="AM467" t="s">
        <v>51</v>
      </c>
      <c r="AN467">
        <f t="shared" si="14"/>
        <v>123</v>
      </c>
      <c r="AO467" s="5">
        <f t="shared" si="15"/>
        <v>68375.7</v>
      </c>
    </row>
    <row r="468" spans="1:41" ht="12.75">
      <c r="A468">
        <v>1030215008</v>
      </c>
      <c r="B468" t="s">
        <v>93</v>
      </c>
      <c r="E468">
        <v>1</v>
      </c>
      <c r="F468" t="s">
        <v>1252</v>
      </c>
      <c r="G468" t="s">
        <v>457</v>
      </c>
      <c r="H468">
        <v>1800</v>
      </c>
      <c r="I468">
        <v>1800</v>
      </c>
      <c r="J468">
        <v>48564</v>
      </c>
      <c r="K468" t="s">
        <v>83</v>
      </c>
      <c r="L468">
        <v>4186</v>
      </c>
      <c r="M468" t="s">
        <v>149</v>
      </c>
      <c r="N468" t="s">
        <v>45</v>
      </c>
      <c r="O468" t="s">
        <v>84</v>
      </c>
      <c r="P468">
        <v>11374</v>
      </c>
      <c r="Q468" t="s">
        <v>985</v>
      </c>
      <c r="R468" t="s">
        <v>986</v>
      </c>
      <c r="S468" t="s">
        <v>987</v>
      </c>
      <c r="T468" t="s">
        <v>1221</v>
      </c>
      <c r="V468">
        <v>2017</v>
      </c>
      <c r="W468">
        <v>1382</v>
      </c>
      <c r="Z468">
        <v>15115</v>
      </c>
      <c r="AA468" t="s">
        <v>62</v>
      </c>
      <c r="AB468">
        <v>1800</v>
      </c>
      <c r="AC468">
        <v>0</v>
      </c>
      <c r="AF468">
        <v>12522</v>
      </c>
      <c r="AG468" t="s">
        <v>62</v>
      </c>
      <c r="AH468" t="s">
        <v>62</v>
      </c>
      <c r="AI468">
        <v>1800</v>
      </c>
      <c r="AJ468" t="s">
        <v>62</v>
      </c>
      <c r="AL468">
        <v>1800</v>
      </c>
      <c r="AM468" t="s">
        <v>51</v>
      </c>
      <c r="AN468">
        <f t="shared" si="14"/>
        <v>13</v>
      </c>
      <c r="AO468" s="5">
        <f t="shared" si="15"/>
        <v>23400</v>
      </c>
    </row>
    <row r="469" spans="1:41" ht="12.75">
      <c r="A469">
        <v>1030299999</v>
      </c>
      <c r="B469" t="s">
        <v>263</v>
      </c>
      <c r="E469">
        <v>1</v>
      </c>
      <c r="F469" t="s">
        <v>1253</v>
      </c>
      <c r="G469" t="s">
        <v>713</v>
      </c>
      <c r="H469">
        <v>777.7</v>
      </c>
      <c r="I469">
        <v>777.7</v>
      </c>
      <c r="J469">
        <v>34434</v>
      </c>
      <c r="K469" t="s">
        <v>730</v>
      </c>
      <c r="L469">
        <v>3151</v>
      </c>
      <c r="M469" t="s">
        <v>455</v>
      </c>
      <c r="N469" t="s">
        <v>45</v>
      </c>
      <c r="O469" t="s">
        <v>959</v>
      </c>
      <c r="P469">
        <v>13080</v>
      </c>
      <c r="Q469" t="s">
        <v>1001</v>
      </c>
      <c r="R469" t="s">
        <v>1002</v>
      </c>
      <c r="S469" t="s">
        <v>1002</v>
      </c>
      <c r="V469">
        <v>2017</v>
      </c>
      <c r="W469">
        <v>308</v>
      </c>
      <c r="Z469">
        <v>12892</v>
      </c>
      <c r="AA469" t="s">
        <v>266</v>
      </c>
      <c r="AB469">
        <v>707</v>
      </c>
      <c r="AC469">
        <v>70.7</v>
      </c>
      <c r="AF469">
        <v>10622</v>
      </c>
      <c r="AG469" t="s">
        <v>266</v>
      </c>
      <c r="AH469" t="s">
        <v>266</v>
      </c>
      <c r="AI469">
        <v>1162.7</v>
      </c>
      <c r="AJ469" t="s">
        <v>266</v>
      </c>
      <c r="AL469">
        <v>707</v>
      </c>
      <c r="AM469" t="s">
        <v>51</v>
      </c>
      <c r="AN469">
        <f t="shared" si="14"/>
        <v>56</v>
      </c>
      <c r="AO469" s="5">
        <f t="shared" si="15"/>
        <v>39592</v>
      </c>
    </row>
    <row r="470" spans="1:41" ht="12.75">
      <c r="A470">
        <v>2020109999</v>
      </c>
      <c r="B470" t="s">
        <v>156</v>
      </c>
      <c r="E470">
        <v>1</v>
      </c>
      <c r="F470" t="s">
        <v>1254</v>
      </c>
      <c r="G470" t="s">
        <v>66</v>
      </c>
      <c r="H470">
        <v>10800.21</v>
      </c>
      <c r="I470">
        <v>10800.21</v>
      </c>
      <c r="J470">
        <v>44652</v>
      </c>
      <c r="K470" t="s">
        <v>66</v>
      </c>
      <c r="L470">
        <v>3960</v>
      </c>
      <c r="M470" t="s">
        <v>158</v>
      </c>
      <c r="N470" t="s">
        <v>251</v>
      </c>
      <c r="O470" t="s">
        <v>55</v>
      </c>
      <c r="P470">
        <v>18273</v>
      </c>
      <c r="Q470" t="s">
        <v>895</v>
      </c>
      <c r="R470" t="s">
        <v>896</v>
      </c>
      <c r="S470" t="s">
        <v>897</v>
      </c>
      <c r="V470">
        <v>2017</v>
      </c>
      <c r="W470">
        <v>1292</v>
      </c>
      <c r="X470">
        <v>2017</v>
      </c>
      <c r="Y470">
        <v>160</v>
      </c>
      <c r="Z470">
        <v>16722</v>
      </c>
      <c r="AA470" t="s">
        <v>92</v>
      </c>
      <c r="AB470">
        <v>8852.63</v>
      </c>
      <c r="AC470">
        <v>1947.58</v>
      </c>
      <c r="AF470">
        <v>13907</v>
      </c>
      <c r="AG470" t="s">
        <v>92</v>
      </c>
      <c r="AH470" t="s">
        <v>92</v>
      </c>
      <c r="AI470">
        <v>10800.21</v>
      </c>
      <c r="AJ470" t="s">
        <v>92</v>
      </c>
      <c r="AL470">
        <v>8852.63</v>
      </c>
      <c r="AM470" t="s">
        <v>51</v>
      </c>
      <c r="AN470">
        <f t="shared" si="14"/>
        <v>33</v>
      </c>
      <c r="AO470" s="5">
        <f t="shared" si="15"/>
        <v>292136.79</v>
      </c>
    </row>
    <row r="471" spans="1:41" ht="12.75">
      <c r="A471">
        <v>1030299999</v>
      </c>
      <c r="B471" t="s">
        <v>263</v>
      </c>
      <c r="E471">
        <v>1</v>
      </c>
      <c r="F471" t="s">
        <v>1255</v>
      </c>
      <c r="G471" t="s">
        <v>470</v>
      </c>
      <c r="H471">
        <v>2000</v>
      </c>
      <c r="I471">
        <v>2000</v>
      </c>
      <c r="J471">
        <v>29665</v>
      </c>
      <c r="K471" t="s">
        <v>470</v>
      </c>
      <c r="L471">
        <v>2306</v>
      </c>
      <c r="M471" t="s">
        <v>844</v>
      </c>
      <c r="N471" t="s">
        <v>45</v>
      </c>
      <c r="O471" t="s">
        <v>1256</v>
      </c>
      <c r="P471">
        <v>4846</v>
      </c>
      <c r="Q471" t="s">
        <v>1257</v>
      </c>
      <c r="R471" t="s">
        <v>1258</v>
      </c>
      <c r="S471" t="s">
        <v>1258</v>
      </c>
      <c r="T471" t="s">
        <v>1259</v>
      </c>
      <c r="V471">
        <v>2017</v>
      </c>
      <c r="W471">
        <v>91</v>
      </c>
      <c r="Z471">
        <v>13259</v>
      </c>
      <c r="AA471" t="s">
        <v>100</v>
      </c>
      <c r="AB471">
        <v>1000</v>
      </c>
      <c r="AF471">
        <v>10944</v>
      </c>
      <c r="AG471" t="s">
        <v>100</v>
      </c>
      <c r="AH471" t="s">
        <v>100</v>
      </c>
      <c r="AI471">
        <v>1000</v>
      </c>
      <c r="AJ471" t="s">
        <v>100</v>
      </c>
      <c r="AL471">
        <v>2000</v>
      </c>
      <c r="AN471">
        <f t="shared" si="14"/>
        <v>92</v>
      </c>
      <c r="AO471" s="5">
        <f t="shared" si="15"/>
        <v>184000</v>
      </c>
    </row>
    <row r="472" spans="1:41" ht="12.75">
      <c r="A472">
        <v>1030215009</v>
      </c>
      <c r="B472" t="s">
        <v>143</v>
      </c>
      <c r="E472">
        <v>1</v>
      </c>
      <c r="F472" t="s">
        <v>1255</v>
      </c>
      <c r="G472" t="s">
        <v>207</v>
      </c>
      <c r="H472">
        <v>1342</v>
      </c>
      <c r="I472">
        <v>1342</v>
      </c>
      <c r="J472">
        <v>41691</v>
      </c>
      <c r="K472" t="s">
        <v>207</v>
      </c>
      <c r="L472">
        <v>3294</v>
      </c>
      <c r="M472" t="s">
        <v>323</v>
      </c>
      <c r="N472" t="s">
        <v>45</v>
      </c>
      <c r="O472" t="s">
        <v>431</v>
      </c>
      <c r="P472">
        <v>14734</v>
      </c>
      <c r="Q472" t="s">
        <v>1260</v>
      </c>
      <c r="R472" t="s">
        <v>1261</v>
      </c>
      <c r="S472" t="s">
        <v>1262</v>
      </c>
      <c r="V472">
        <v>2017</v>
      </c>
      <c r="W472">
        <v>1603</v>
      </c>
      <c r="Z472">
        <v>15653</v>
      </c>
      <c r="AA472" t="s">
        <v>87</v>
      </c>
      <c r="AB472">
        <v>1100</v>
      </c>
      <c r="AC472">
        <v>242</v>
      </c>
      <c r="AF472">
        <v>12914</v>
      </c>
      <c r="AG472" t="s">
        <v>87</v>
      </c>
      <c r="AH472" t="s">
        <v>87</v>
      </c>
      <c r="AI472">
        <v>1342</v>
      </c>
      <c r="AJ472" t="s">
        <v>87</v>
      </c>
      <c r="AL472">
        <v>1100</v>
      </c>
      <c r="AM472" t="s">
        <v>51</v>
      </c>
      <c r="AN472">
        <f t="shared" si="14"/>
        <v>64</v>
      </c>
      <c r="AO472" s="5">
        <f t="shared" si="15"/>
        <v>70400</v>
      </c>
    </row>
    <row r="473" spans="1:41" ht="12.75">
      <c r="A473">
        <v>1030216002</v>
      </c>
      <c r="B473" t="s">
        <v>1263</v>
      </c>
      <c r="E473">
        <v>1</v>
      </c>
      <c r="F473" t="s">
        <v>1264</v>
      </c>
      <c r="G473" t="s">
        <v>431</v>
      </c>
      <c r="H473">
        <v>1519.3</v>
      </c>
      <c r="I473">
        <v>1519.3</v>
      </c>
      <c r="J473">
        <v>46494</v>
      </c>
      <c r="K473" t="s">
        <v>431</v>
      </c>
      <c r="L473">
        <v>3895</v>
      </c>
      <c r="M473" t="s">
        <v>158</v>
      </c>
      <c r="N473" t="s">
        <v>45</v>
      </c>
      <c r="O473" t="s">
        <v>1150</v>
      </c>
      <c r="P473">
        <v>31520</v>
      </c>
      <c r="Q473" t="s">
        <v>1265</v>
      </c>
      <c r="R473" t="s">
        <v>1266</v>
      </c>
      <c r="S473" t="s">
        <v>1266</v>
      </c>
      <c r="V473">
        <v>2017</v>
      </c>
      <c r="W473">
        <v>1494</v>
      </c>
      <c r="Z473">
        <v>13994</v>
      </c>
      <c r="AA473" t="s">
        <v>152</v>
      </c>
      <c r="AB473">
        <v>1245.33</v>
      </c>
      <c r="AC473">
        <v>273.97</v>
      </c>
      <c r="AF473">
        <v>11620</v>
      </c>
      <c r="AG473" t="s">
        <v>152</v>
      </c>
      <c r="AH473" t="s">
        <v>159</v>
      </c>
      <c r="AI473">
        <v>1519.3</v>
      </c>
      <c r="AJ473" t="s">
        <v>159</v>
      </c>
      <c r="AL473">
        <v>1245.33</v>
      </c>
      <c r="AM473" t="s">
        <v>51</v>
      </c>
      <c r="AN473">
        <f t="shared" si="14"/>
        <v>6</v>
      </c>
      <c r="AO473" s="5">
        <f t="shared" si="15"/>
        <v>7471.98</v>
      </c>
    </row>
    <row r="474" spans="1:41" ht="12.75">
      <c r="A474">
        <v>2020109999</v>
      </c>
      <c r="B474" t="s">
        <v>156</v>
      </c>
      <c r="E474">
        <v>1</v>
      </c>
      <c r="F474" t="s">
        <v>1267</v>
      </c>
      <c r="G474" t="s">
        <v>123</v>
      </c>
      <c r="H474">
        <v>488.2</v>
      </c>
      <c r="I474">
        <v>488.2</v>
      </c>
      <c r="J474">
        <v>45482</v>
      </c>
      <c r="K474" t="s">
        <v>123</v>
      </c>
      <c r="L474">
        <v>3675</v>
      </c>
      <c r="M474" t="s">
        <v>197</v>
      </c>
      <c r="N474" t="s">
        <v>45</v>
      </c>
      <c r="O474" t="s">
        <v>387</v>
      </c>
      <c r="P474">
        <v>31667</v>
      </c>
      <c r="Q474" t="s">
        <v>1268</v>
      </c>
      <c r="R474" t="s">
        <v>1269</v>
      </c>
      <c r="S474" t="s">
        <v>1270</v>
      </c>
      <c r="T474" t="s">
        <v>193</v>
      </c>
      <c r="U474" t="s">
        <v>194</v>
      </c>
      <c r="V474">
        <v>2017</v>
      </c>
      <c r="W474">
        <v>1267</v>
      </c>
      <c r="X474">
        <v>2017</v>
      </c>
      <c r="Y474">
        <v>155</v>
      </c>
      <c r="Z474">
        <v>15602</v>
      </c>
      <c r="AA474" t="s">
        <v>213</v>
      </c>
      <c r="AB474">
        <v>488.2</v>
      </c>
      <c r="AF474">
        <v>12890</v>
      </c>
      <c r="AG474" t="s">
        <v>87</v>
      </c>
      <c r="AH474" t="s">
        <v>87</v>
      </c>
      <c r="AI474">
        <v>488.2</v>
      </c>
      <c r="AJ474" t="s">
        <v>87</v>
      </c>
      <c r="AL474">
        <v>488.2</v>
      </c>
      <c r="AN474">
        <f t="shared" si="14"/>
        <v>41</v>
      </c>
      <c r="AO474" s="5">
        <f t="shared" si="15"/>
        <v>20016.2</v>
      </c>
    </row>
    <row r="475" spans="1:41" ht="12.75">
      <c r="A475">
        <v>1030205999</v>
      </c>
      <c r="B475" t="s">
        <v>528</v>
      </c>
      <c r="E475">
        <v>1</v>
      </c>
      <c r="F475" t="s">
        <v>1271</v>
      </c>
      <c r="G475" t="s">
        <v>312</v>
      </c>
      <c r="H475">
        <v>7.56</v>
      </c>
      <c r="I475">
        <v>7.56</v>
      </c>
      <c r="J475">
        <v>36254</v>
      </c>
      <c r="K475" t="s">
        <v>831</v>
      </c>
      <c r="L475">
        <v>2946</v>
      </c>
      <c r="M475" t="s">
        <v>717</v>
      </c>
      <c r="N475" t="s">
        <v>45</v>
      </c>
      <c r="O475" t="s">
        <v>125</v>
      </c>
      <c r="P475">
        <v>28802</v>
      </c>
      <c r="Q475" t="s">
        <v>1272</v>
      </c>
      <c r="R475" t="s">
        <v>1273</v>
      </c>
      <c r="S475" t="s">
        <v>1273</v>
      </c>
      <c r="V475">
        <v>2017</v>
      </c>
      <c r="W475">
        <v>394</v>
      </c>
      <c r="Z475">
        <v>12960</v>
      </c>
      <c r="AA475" t="s">
        <v>158</v>
      </c>
      <c r="AB475">
        <v>6.2</v>
      </c>
      <c r="AC475">
        <v>1.36</v>
      </c>
      <c r="AF475">
        <v>10684</v>
      </c>
      <c r="AG475" t="s">
        <v>158</v>
      </c>
      <c r="AH475" t="s">
        <v>190</v>
      </c>
      <c r="AI475">
        <v>7.56</v>
      </c>
      <c r="AJ475" t="s">
        <v>158</v>
      </c>
      <c r="AL475">
        <v>6.2</v>
      </c>
      <c r="AM475" t="s">
        <v>51</v>
      </c>
      <c r="AN475">
        <f t="shared" si="14"/>
        <v>11</v>
      </c>
      <c r="AO475" s="5">
        <f t="shared" si="15"/>
        <v>68.2</v>
      </c>
    </row>
    <row r="476" spans="1:41" ht="12.75">
      <c r="A476">
        <v>1030205999</v>
      </c>
      <c r="B476" t="s">
        <v>528</v>
      </c>
      <c r="E476">
        <v>1</v>
      </c>
      <c r="F476" t="s">
        <v>1274</v>
      </c>
      <c r="G476" t="s">
        <v>482</v>
      </c>
      <c r="H476">
        <v>6.28</v>
      </c>
      <c r="I476">
        <v>6.28</v>
      </c>
      <c r="J476">
        <v>41022</v>
      </c>
      <c r="K476" t="s">
        <v>450</v>
      </c>
      <c r="L476">
        <v>3988</v>
      </c>
      <c r="M476" t="s">
        <v>190</v>
      </c>
      <c r="N476" t="s">
        <v>45</v>
      </c>
      <c r="O476" t="s">
        <v>54</v>
      </c>
      <c r="P476">
        <v>28802</v>
      </c>
      <c r="Q476" t="s">
        <v>1272</v>
      </c>
      <c r="R476" t="s">
        <v>1273</v>
      </c>
      <c r="S476" t="s">
        <v>1273</v>
      </c>
      <c r="V476">
        <v>2017</v>
      </c>
      <c r="W476">
        <v>394</v>
      </c>
      <c r="Z476">
        <v>13293</v>
      </c>
      <c r="AA476" t="s">
        <v>100</v>
      </c>
      <c r="AB476">
        <v>5.15</v>
      </c>
      <c r="AC476">
        <v>1.13</v>
      </c>
      <c r="AF476">
        <v>11020</v>
      </c>
      <c r="AG476" t="s">
        <v>332</v>
      </c>
      <c r="AH476" t="s">
        <v>332</v>
      </c>
      <c r="AI476">
        <v>1720.85</v>
      </c>
      <c r="AJ476" t="s">
        <v>332</v>
      </c>
      <c r="AL476">
        <v>5.15</v>
      </c>
      <c r="AM476" t="s">
        <v>51</v>
      </c>
      <c r="AN476">
        <f t="shared" si="14"/>
        <v>-13</v>
      </c>
      <c r="AO476" s="5">
        <f t="shared" si="15"/>
        <v>-66.95</v>
      </c>
    </row>
    <row r="477" spans="1:41" ht="12.75">
      <c r="A477">
        <v>1030205999</v>
      </c>
      <c r="B477" t="s">
        <v>528</v>
      </c>
      <c r="E477">
        <v>1</v>
      </c>
      <c r="F477" t="s">
        <v>1275</v>
      </c>
      <c r="G477" t="s">
        <v>196</v>
      </c>
      <c r="H477">
        <v>6.36</v>
      </c>
      <c r="I477">
        <v>6.36</v>
      </c>
      <c r="J477">
        <v>45740</v>
      </c>
      <c r="K477" t="s">
        <v>509</v>
      </c>
      <c r="L477">
        <v>3987</v>
      </c>
      <c r="M477" t="s">
        <v>190</v>
      </c>
      <c r="N477" t="s">
        <v>45</v>
      </c>
      <c r="O477" t="s">
        <v>44</v>
      </c>
      <c r="P477">
        <v>28802</v>
      </c>
      <c r="Q477" t="s">
        <v>1272</v>
      </c>
      <c r="R477" t="s">
        <v>1273</v>
      </c>
      <c r="S477" t="s">
        <v>1273</v>
      </c>
      <c r="V477">
        <v>2017</v>
      </c>
      <c r="W477">
        <v>394</v>
      </c>
      <c r="Z477">
        <v>13295</v>
      </c>
      <c r="AA477" t="s">
        <v>100</v>
      </c>
      <c r="AB477">
        <v>5.21</v>
      </c>
      <c r="AC477">
        <v>1.15</v>
      </c>
      <c r="AF477">
        <v>11020</v>
      </c>
      <c r="AG477" t="s">
        <v>332</v>
      </c>
      <c r="AH477" t="s">
        <v>332</v>
      </c>
      <c r="AI477">
        <v>1720.85</v>
      </c>
      <c r="AJ477" t="s">
        <v>332</v>
      </c>
      <c r="AL477">
        <v>5.21</v>
      </c>
      <c r="AM477" t="s">
        <v>51</v>
      </c>
      <c r="AN477">
        <f t="shared" si="14"/>
        <v>-43</v>
      </c>
      <c r="AO477" s="5">
        <f t="shared" si="15"/>
        <v>-224.03</v>
      </c>
    </row>
    <row r="478" spans="1:41" ht="12.75">
      <c r="A478">
        <v>1030205999</v>
      </c>
      <c r="B478" t="s">
        <v>528</v>
      </c>
      <c r="E478">
        <v>1</v>
      </c>
      <c r="F478" t="s">
        <v>1276</v>
      </c>
      <c r="G478" t="s">
        <v>126</v>
      </c>
      <c r="H478">
        <v>6.93</v>
      </c>
      <c r="I478">
        <v>6.93</v>
      </c>
      <c r="J478">
        <v>51808</v>
      </c>
      <c r="K478" t="s">
        <v>145</v>
      </c>
      <c r="L478">
        <v>4246</v>
      </c>
      <c r="M478" t="s">
        <v>159</v>
      </c>
      <c r="N478" t="s">
        <v>45</v>
      </c>
      <c r="O478" t="s">
        <v>1277</v>
      </c>
      <c r="P478">
        <v>28802</v>
      </c>
      <c r="Q478" t="s">
        <v>1272</v>
      </c>
      <c r="R478" t="s">
        <v>1273</v>
      </c>
      <c r="S478" t="s">
        <v>1273</v>
      </c>
      <c r="V478">
        <v>2017</v>
      </c>
      <c r="W478">
        <v>394</v>
      </c>
      <c r="Z478">
        <v>16698</v>
      </c>
      <c r="AA478" t="s">
        <v>92</v>
      </c>
      <c r="AB478">
        <v>5.68</v>
      </c>
      <c r="AC478">
        <v>1.25</v>
      </c>
      <c r="AF478">
        <v>13884</v>
      </c>
      <c r="AG478" t="s">
        <v>92</v>
      </c>
      <c r="AH478" t="s">
        <v>92</v>
      </c>
      <c r="AI478">
        <v>6.93</v>
      </c>
      <c r="AJ478" t="s">
        <v>92</v>
      </c>
      <c r="AL478">
        <v>5.68</v>
      </c>
      <c r="AM478" t="s">
        <v>51</v>
      </c>
      <c r="AN478">
        <f t="shared" si="14"/>
        <v>-21</v>
      </c>
      <c r="AO478" s="5">
        <f t="shared" si="15"/>
        <v>-119.28</v>
      </c>
    </row>
    <row r="479" spans="1:41" ht="12.75">
      <c r="A479">
        <v>1030207008</v>
      </c>
      <c r="B479" t="s">
        <v>52</v>
      </c>
      <c r="E479">
        <v>1</v>
      </c>
      <c r="F479" t="s">
        <v>1278</v>
      </c>
      <c r="G479" t="s">
        <v>312</v>
      </c>
      <c r="H479">
        <v>146.4</v>
      </c>
      <c r="I479">
        <v>146.4</v>
      </c>
      <c r="J479">
        <v>35933</v>
      </c>
      <c r="K479" t="s">
        <v>312</v>
      </c>
      <c r="L479">
        <v>3710</v>
      </c>
      <c r="M479" t="s">
        <v>154</v>
      </c>
      <c r="N479" t="s">
        <v>45</v>
      </c>
      <c r="O479" t="s">
        <v>422</v>
      </c>
      <c r="P479">
        <v>13152</v>
      </c>
      <c r="Q479" t="s">
        <v>1279</v>
      </c>
      <c r="R479" t="s">
        <v>1280</v>
      </c>
      <c r="S479" t="s">
        <v>1281</v>
      </c>
      <c r="T479" t="s">
        <v>1282</v>
      </c>
      <c r="V479">
        <v>2017</v>
      </c>
      <c r="W479">
        <v>1381</v>
      </c>
      <c r="Z479">
        <v>13278</v>
      </c>
      <c r="AA479" t="s">
        <v>100</v>
      </c>
      <c r="AB479">
        <v>120</v>
      </c>
      <c r="AC479">
        <v>26.4</v>
      </c>
      <c r="AF479">
        <v>10962</v>
      </c>
      <c r="AG479" t="s">
        <v>100</v>
      </c>
      <c r="AH479" t="s">
        <v>100</v>
      </c>
      <c r="AI479">
        <v>146.4</v>
      </c>
      <c r="AJ479" t="s">
        <v>100</v>
      </c>
      <c r="AL479">
        <v>120</v>
      </c>
      <c r="AM479" t="s">
        <v>51</v>
      </c>
      <c r="AN479">
        <f t="shared" si="14"/>
        <v>58</v>
      </c>
      <c r="AO479" s="5">
        <f t="shared" si="15"/>
        <v>6960</v>
      </c>
    </row>
    <row r="480" spans="1:41" ht="12.75">
      <c r="A480">
        <v>1030101001</v>
      </c>
      <c r="B480" t="s">
        <v>127</v>
      </c>
      <c r="E480">
        <v>1</v>
      </c>
      <c r="F480" t="s">
        <v>1278</v>
      </c>
      <c r="G480" t="s">
        <v>43</v>
      </c>
      <c r="H480">
        <v>534.88</v>
      </c>
      <c r="I480">
        <v>534.88</v>
      </c>
      <c r="J480">
        <v>56974</v>
      </c>
      <c r="K480" t="s">
        <v>43</v>
      </c>
      <c r="L480">
        <v>4678</v>
      </c>
      <c r="M480" t="s">
        <v>255</v>
      </c>
      <c r="N480" t="s">
        <v>45</v>
      </c>
      <c r="O480" t="s">
        <v>276</v>
      </c>
      <c r="P480">
        <v>30992</v>
      </c>
      <c r="Q480" t="s">
        <v>1283</v>
      </c>
      <c r="R480" t="s">
        <v>1284</v>
      </c>
      <c r="S480" t="s">
        <v>1285</v>
      </c>
      <c r="V480">
        <v>2017</v>
      </c>
      <c r="W480">
        <v>149</v>
      </c>
      <c r="X480">
        <v>2017</v>
      </c>
      <c r="Y480">
        <v>307</v>
      </c>
      <c r="Z480">
        <v>15866</v>
      </c>
      <c r="AA480" t="s">
        <v>201</v>
      </c>
      <c r="AB480">
        <v>534.88</v>
      </c>
      <c r="AF480">
        <v>13100</v>
      </c>
      <c r="AG480" t="s">
        <v>201</v>
      </c>
      <c r="AH480" t="s">
        <v>201</v>
      </c>
      <c r="AI480">
        <v>534.88</v>
      </c>
      <c r="AJ480" t="s">
        <v>201</v>
      </c>
      <c r="AL480">
        <v>534.88</v>
      </c>
      <c r="AN480">
        <f t="shared" si="14"/>
        <v>-19</v>
      </c>
      <c r="AO480" s="5">
        <f t="shared" si="15"/>
        <v>-10162.72</v>
      </c>
    </row>
    <row r="481" spans="1:41" ht="12.75">
      <c r="A481">
        <v>1030215008</v>
      </c>
      <c r="B481" t="s">
        <v>93</v>
      </c>
      <c r="E481">
        <v>1</v>
      </c>
      <c r="F481" t="s">
        <v>1286</v>
      </c>
      <c r="G481" t="s">
        <v>1287</v>
      </c>
      <c r="H481">
        <v>2929.5</v>
      </c>
      <c r="I481">
        <v>2929.5</v>
      </c>
      <c r="J481">
        <v>28258</v>
      </c>
      <c r="K481" t="s">
        <v>1287</v>
      </c>
      <c r="L481">
        <v>2370</v>
      </c>
      <c r="M481" t="s">
        <v>920</v>
      </c>
      <c r="N481" t="s">
        <v>45</v>
      </c>
      <c r="O481" t="s">
        <v>75</v>
      </c>
      <c r="P481">
        <v>31308</v>
      </c>
      <c r="Q481" t="s">
        <v>1178</v>
      </c>
      <c r="R481" t="s">
        <v>1179</v>
      </c>
      <c r="S481" t="s">
        <v>1179</v>
      </c>
      <c r="V481">
        <v>2017</v>
      </c>
      <c r="W481">
        <v>1033</v>
      </c>
      <c r="Z481">
        <v>13331</v>
      </c>
      <c r="AA481" t="s">
        <v>332</v>
      </c>
      <c r="AB481">
        <v>2790</v>
      </c>
      <c r="AC481">
        <v>139.5</v>
      </c>
      <c r="AF481">
        <v>10988</v>
      </c>
      <c r="AG481" t="s">
        <v>332</v>
      </c>
      <c r="AH481" t="s">
        <v>332</v>
      </c>
      <c r="AI481">
        <v>9639</v>
      </c>
      <c r="AJ481" t="s">
        <v>332</v>
      </c>
      <c r="AL481">
        <v>2790</v>
      </c>
      <c r="AM481" t="s">
        <v>51</v>
      </c>
      <c r="AN481">
        <f t="shared" si="14"/>
        <v>99</v>
      </c>
      <c r="AO481" s="5">
        <f t="shared" si="15"/>
        <v>276210</v>
      </c>
    </row>
    <row r="482" spans="1:41" ht="12.75">
      <c r="A482">
        <v>1030102007</v>
      </c>
      <c r="B482" t="s">
        <v>398</v>
      </c>
      <c r="E482">
        <v>1</v>
      </c>
      <c r="F482" t="s">
        <v>1288</v>
      </c>
      <c r="G482" t="s">
        <v>88</v>
      </c>
      <c r="H482">
        <v>866.2</v>
      </c>
      <c r="I482">
        <v>866.2</v>
      </c>
      <c r="J482">
        <v>58401</v>
      </c>
      <c r="K482" t="s">
        <v>88</v>
      </c>
      <c r="L482">
        <v>4775</v>
      </c>
      <c r="M482" t="s">
        <v>201</v>
      </c>
      <c r="N482" t="s">
        <v>45</v>
      </c>
      <c r="O482" t="s">
        <v>216</v>
      </c>
      <c r="P482">
        <v>25612</v>
      </c>
      <c r="Q482" t="s">
        <v>1157</v>
      </c>
      <c r="R482" t="s">
        <v>1158</v>
      </c>
      <c r="S482" t="s">
        <v>1159</v>
      </c>
      <c r="T482" t="s">
        <v>1289</v>
      </c>
      <c r="V482">
        <v>2017</v>
      </c>
      <c r="W482">
        <v>1948</v>
      </c>
      <c r="Z482">
        <v>16582</v>
      </c>
      <c r="AA482" t="s">
        <v>50</v>
      </c>
      <c r="AB482">
        <v>710</v>
      </c>
      <c r="AC482">
        <v>156.2</v>
      </c>
      <c r="AF482">
        <v>13779</v>
      </c>
      <c r="AG482" t="s">
        <v>50</v>
      </c>
      <c r="AH482" t="s">
        <v>50</v>
      </c>
      <c r="AI482">
        <v>866.2</v>
      </c>
      <c r="AJ482" t="s">
        <v>50</v>
      </c>
      <c r="AL482">
        <v>710</v>
      </c>
      <c r="AM482" t="s">
        <v>51</v>
      </c>
      <c r="AN482">
        <f t="shared" si="14"/>
        <v>-23</v>
      </c>
      <c r="AO482" s="5">
        <f t="shared" si="15"/>
        <v>-16330</v>
      </c>
    </row>
    <row r="483" spans="1:41" ht="12.75">
      <c r="A483">
        <v>2020109001</v>
      </c>
      <c r="B483" t="s">
        <v>656</v>
      </c>
      <c r="E483">
        <v>1</v>
      </c>
      <c r="F483" t="s">
        <v>1288</v>
      </c>
      <c r="G483" t="s">
        <v>55</v>
      </c>
      <c r="H483">
        <v>878.4</v>
      </c>
      <c r="I483">
        <v>878.4</v>
      </c>
      <c r="J483">
        <v>54545</v>
      </c>
      <c r="K483" t="s">
        <v>55</v>
      </c>
      <c r="L483">
        <v>4480</v>
      </c>
      <c r="M483" t="s">
        <v>366</v>
      </c>
      <c r="N483" t="s">
        <v>45</v>
      </c>
      <c r="O483" t="s">
        <v>55</v>
      </c>
      <c r="P483">
        <v>1349</v>
      </c>
      <c r="Q483" t="s">
        <v>1290</v>
      </c>
      <c r="R483" t="s">
        <v>1291</v>
      </c>
      <c r="S483" t="s">
        <v>1292</v>
      </c>
      <c r="V483">
        <v>2017</v>
      </c>
      <c r="W483">
        <v>845</v>
      </c>
      <c r="X483">
        <v>2017</v>
      </c>
      <c r="Y483">
        <v>239</v>
      </c>
      <c r="Z483">
        <v>14813</v>
      </c>
      <c r="AA483" t="s">
        <v>56</v>
      </c>
      <c r="AB483">
        <v>720</v>
      </c>
      <c r="AC483">
        <v>158.4</v>
      </c>
      <c r="AF483">
        <v>12281</v>
      </c>
      <c r="AG483" t="s">
        <v>56</v>
      </c>
      <c r="AH483" t="s">
        <v>56</v>
      </c>
      <c r="AI483">
        <v>878.4</v>
      </c>
      <c r="AJ483" t="s">
        <v>56</v>
      </c>
      <c r="AL483">
        <v>720</v>
      </c>
      <c r="AM483" t="s">
        <v>51</v>
      </c>
      <c r="AN483">
        <f t="shared" si="14"/>
        <v>5</v>
      </c>
      <c r="AO483" s="5">
        <f t="shared" si="15"/>
        <v>3600</v>
      </c>
    </row>
    <row r="484" spans="1:41" ht="12.75">
      <c r="A484">
        <v>1030299999</v>
      </c>
      <c r="B484" t="s">
        <v>263</v>
      </c>
      <c r="E484">
        <v>1</v>
      </c>
      <c r="F484" t="s">
        <v>1293</v>
      </c>
      <c r="G484" t="s">
        <v>713</v>
      </c>
      <c r="H484">
        <v>385</v>
      </c>
      <c r="I484">
        <v>385</v>
      </c>
      <c r="J484">
        <v>33992</v>
      </c>
      <c r="K484" t="s">
        <v>623</v>
      </c>
      <c r="L484">
        <v>3145</v>
      </c>
      <c r="M484" t="s">
        <v>455</v>
      </c>
      <c r="N484" t="s">
        <v>45</v>
      </c>
      <c r="O484" t="s">
        <v>717</v>
      </c>
      <c r="P484">
        <v>13080</v>
      </c>
      <c r="Q484" t="s">
        <v>1001</v>
      </c>
      <c r="R484" t="s">
        <v>1002</v>
      </c>
      <c r="S484" t="s">
        <v>1002</v>
      </c>
      <c r="V484">
        <v>2017</v>
      </c>
      <c r="W484">
        <v>308</v>
      </c>
      <c r="Z484">
        <v>12891</v>
      </c>
      <c r="AA484" t="s">
        <v>266</v>
      </c>
      <c r="AB484">
        <v>350</v>
      </c>
      <c r="AC484">
        <v>35</v>
      </c>
      <c r="AF484">
        <v>10622</v>
      </c>
      <c r="AG484" t="s">
        <v>266</v>
      </c>
      <c r="AH484" t="s">
        <v>266</v>
      </c>
      <c r="AI484">
        <v>1162.7</v>
      </c>
      <c r="AJ484" t="s">
        <v>266</v>
      </c>
      <c r="AL484">
        <v>350</v>
      </c>
      <c r="AM484" t="s">
        <v>51</v>
      </c>
      <c r="AN484">
        <f t="shared" si="14"/>
        <v>57</v>
      </c>
      <c r="AO484" s="5">
        <f t="shared" si="15"/>
        <v>19950</v>
      </c>
    </row>
    <row r="485" spans="1:41" ht="12.75">
      <c r="A485">
        <v>1030219005</v>
      </c>
      <c r="B485" t="s">
        <v>1294</v>
      </c>
      <c r="E485">
        <v>1</v>
      </c>
      <c r="F485" t="s">
        <v>1295</v>
      </c>
      <c r="G485" t="s">
        <v>365</v>
      </c>
      <c r="H485">
        <v>1525</v>
      </c>
      <c r="I485">
        <v>1525</v>
      </c>
      <c r="J485">
        <v>50635</v>
      </c>
      <c r="K485" t="s">
        <v>365</v>
      </c>
      <c r="L485">
        <v>4119</v>
      </c>
      <c r="M485" t="s">
        <v>126</v>
      </c>
      <c r="N485" t="s">
        <v>45</v>
      </c>
      <c r="O485" t="s">
        <v>979</v>
      </c>
      <c r="P485">
        <v>18930</v>
      </c>
      <c r="Q485" t="s">
        <v>1296</v>
      </c>
      <c r="R485" t="s">
        <v>1297</v>
      </c>
      <c r="S485" t="s">
        <v>1297</v>
      </c>
      <c r="T485" t="s">
        <v>1298</v>
      </c>
      <c r="V485">
        <v>2017</v>
      </c>
      <c r="W485">
        <v>1840</v>
      </c>
      <c r="Z485">
        <v>13798</v>
      </c>
      <c r="AA485" t="s">
        <v>224</v>
      </c>
      <c r="AB485">
        <v>1250</v>
      </c>
      <c r="AC485">
        <v>275</v>
      </c>
      <c r="AF485">
        <v>11429</v>
      </c>
      <c r="AG485" t="s">
        <v>224</v>
      </c>
      <c r="AH485" t="s">
        <v>224</v>
      </c>
      <c r="AI485">
        <v>1525</v>
      </c>
      <c r="AJ485" t="s">
        <v>224</v>
      </c>
      <c r="AL485">
        <v>1250</v>
      </c>
      <c r="AM485" t="s">
        <v>51</v>
      </c>
      <c r="AN485">
        <f t="shared" si="14"/>
        <v>-24</v>
      </c>
      <c r="AO485" s="5">
        <f t="shared" si="15"/>
        <v>-30000</v>
      </c>
    </row>
    <row r="486" spans="1:41" ht="12.75">
      <c r="A486">
        <v>1030215008</v>
      </c>
      <c r="B486" t="s">
        <v>93</v>
      </c>
      <c r="E486">
        <v>1</v>
      </c>
      <c r="F486" t="s">
        <v>1299</v>
      </c>
      <c r="G486" t="s">
        <v>313</v>
      </c>
      <c r="H486">
        <v>600</v>
      </c>
      <c r="I486">
        <v>600</v>
      </c>
      <c r="J486">
        <v>39059</v>
      </c>
      <c r="K486" t="s">
        <v>175</v>
      </c>
      <c r="L486">
        <v>2943</v>
      </c>
      <c r="M486" t="s">
        <v>77</v>
      </c>
      <c r="N486" t="s">
        <v>45</v>
      </c>
      <c r="O486" t="s">
        <v>457</v>
      </c>
      <c r="P486">
        <v>6953</v>
      </c>
      <c r="Q486" t="s">
        <v>1300</v>
      </c>
      <c r="R486" t="s">
        <v>1301</v>
      </c>
      <c r="S486" t="s">
        <v>1301</v>
      </c>
      <c r="T486" t="s">
        <v>1302</v>
      </c>
      <c r="V486">
        <v>2017</v>
      </c>
      <c r="W486">
        <v>383</v>
      </c>
      <c r="Z486">
        <v>12895</v>
      </c>
      <c r="AA486" t="s">
        <v>266</v>
      </c>
      <c r="AB486">
        <v>576.92</v>
      </c>
      <c r="AC486">
        <v>23.08</v>
      </c>
      <c r="AF486">
        <v>10625</v>
      </c>
      <c r="AG486" t="s">
        <v>266</v>
      </c>
      <c r="AH486" t="s">
        <v>266</v>
      </c>
      <c r="AI486">
        <v>600</v>
      </c>
      <c r="AJ486" t="s">
        <v>266</v>
      </c>
      <c r="AL486">
        <v>576.92</v>
      </c>
      <c r="AM486" t="s">
        <v>51</v>
      </c>
      <c r="AN486">
        <f t="shared" si="14"/>
        <v>6</v>
      </c>
      <c r="AO486" s="5">
        <f t="shared" si="15"/>
        <v>3461.5199999999995</v>
      </c>
    </row>
    <row r="487" spans="1:41" ht="12.75">
      <c r="A487">
        <v>1030299999</v>
      </c>
      <c r="B487" t="s">
        <v>263</v>
      </c>
      <c r="E487">
        <v>1</v>
      </c>
      <c r="F487" t="s">
        <v>1303</v>
      </c>
      <c r="G487" t="s">
        <v>455</v>
      </c>
      <c r="H487">
        <v>2080.96</v>
      </c>
      <c r="I487">
        <v>2080.96</v>
      </c>
      <c r="J487">
        <v>44631</v>
      </c>
      <c r="K487" t="s">
        <v>66</v>
      </c>
      <c r="L487">
        <v>3577</v>
      </c>
      <c r="M487" t="s">
        <v>67</v>
      </c>
      <c r="N487" t="s">
        <v>45</v>
      </c>
      <c r="O487" t="s">
        <v>149</v>
      </c>
      <c r="P487">
        <v>6953</v>
      </c>
      <c r="Q487" t="s">
        <v>1300</v>
      </c>
      <c r="R487" t="s">
        <v>1301</v>
      </c>
      <c r="S487" t="s">
        <v>1301</v>
      </c>
      <c r="V487">
        <v>2017</v>
      </c>
      <c r="W487">
        <v>395</v>
      </c>
      <c r="Z487">
        <v>16609</v>
      </c>
      <c r="AA487" t="s">
        <v>50</v>
      </c>
      <c r="AB487">
        <v>1981.87</v>
      </c>
      <c r="AC487">
        <v>99.09</v>
      </c>
      <c r="AF487">
        <v>13793</v>
      </c>
      <c r="AG487" t="s">
        <v>50</v>
      </c>
      <c r="AH487" t="s">
        <v>50</v>
      </c>
      <c r="AI487">
        <v>4160.37</v>
      </c>
      <c r="AJ487" t="s">
        <v>50</v>
      </c>
      <c r="AL487">
        <v>1981.87</v>
      </c>
      <c r="AM487" t="s">
        <v>51</v>
      </c>
      <c r="AN487">
        <f t="shared" si="14"/>
        <v>41</v>
      </c>
      <c r="AO487" s="5">
        <f t="shared" si="15"/>
        <v>81256.67</v>
      </c>
    </row>
    <row r="488" spans="1:41" ht="12.75">
      <c r="A488">
        <v>1030215009</v>
      </c>
      <c r="B488" t="s">
        <v>143</v>
      </c>
      <c r="E488">
        <v>1</v>
      </c>
      <c r="F488" t="s">
        <v>1304</v>
      </c>
      <c r="G488" t="s">
        <v>455</v>
      </c>
      <c r="H488">
        <v>821.26</v>
      </c>
      <c r="I488">
        <v>821.26</v>
      </c>
      <c r="J488">
        <v>44629</v>
      </c>
      <c r="K488" t="s">
        <v>66</v>
      </c>
      <c r="L488">
        <v>3574</v>
      </c>
      <c r="M488" t="s">
        <v>67</v>
      </c>
      <c r="N488" t="s">
        <v>45</v>
      </c>
      <c r="O488" t="s">
        <v>149</v>
      </c>
      <c r="P488">
        <v>6953</v>
      </c>
      <c r="Q488" t="s">
        <v>1300</v>
      </c>
      <c r="R488" t="s">
        <v>1301</v>
      </c>
      <c r="S488" t="s">
        <v>1301</v>
      </c>
      <c r="V488">
        <v>2017</v>
      </c>
      <c r="W488">
        <v>307</v>
      </c>
      <c r="Z488">
        <v>16595</v>
      </c>
      <c r="AA488" t="s">
        <v>50</v>
      </c>
      <c r="AB488">
        <v>782.15</v>
      </c>
      <c r="AC488">
        <v>39.11</v>
      </c>
      <c r="AF488">
        <v>13791</v>
      </c>
      <c r="AG488" t="s">
        <v>50</v>
      </c>
      <c r="AH488" t="s">
        <v>50</v>
      </c>
      <c r="AI488">
        <v>821.26</v>
      </c>
      <c r="AJ488" t="s">
        <v>50</v>
      </c>
      <c r="AL488">
        <v>782.15</v>
      </c>
      <c r="AM488" t="s">
        <v>51</v>
      </c>
      <c r="AN488">
        <f t="shared" si="14"/>
        <v>41</v>
      </c>
      <c r="AO488" s="5">
        <f t="shared" si="15"/>
        <v>32068.149999999998</v>
      </c>
    </row>
    <row r="489" spans="1:41" ht="12.75">
      <c r="A489">
        <v>1030215008</v>
      </c>
      <c r="B489" t="s">
        <v>93</v>
      </c>
      <c r="E489">
        <v>1</v>
      </c>
      <c r="F489" t="s">
        <v>1305</v>
      </c>
      <c r="G489" t="s">
        <v>455</v>
      </c>
      <c r="H489">
        <v>600</v>
      </c>
      <c r="I489">
        <v>600</v>
      </c>
      <c r="J489">
        <v>43447</v>
      </c>
      <c r="K489" t="s">
        <v>167</v>
      </c>
      <c r="L489">
        <v>3587</v>
      </c>
      <c r="M489" t="s">
        <v>96</v>
      </c>
      <c r="N489" t="s">
        <v>45</v>
      </c>
      <c r="O489" t="s">
        <v>149</v>
      </c>
      <c r="P489">
        <v>6953</v>
      </c>
      <c r="Q489" t="s">
        <v>1300</v>
      </c>
      <c r="R489" t="s">
        <v>1301</v>
      </c>
      <c r="S489" t="s">
        <v>1301</v>
      </c>
      <c r="T489" t="s">
        <v>1302</v>
      </c>
      <c r="V489">
        <v>2017</v>
      </c>
      <c r="W489">
        <v>383</v>
      </c>
      <c r="Z489">
        <v>13321</v>
      </c>
      <c r="AA489" t="s">
        <v>332</v>
      </c>
      <c r="AB489">
        <v>576.92</v>
      </c>
      <c r="AC489">
        <v>23.08</v>
      </c>
      <c r="AF489">
        <v>10984</v>
      </c>
      <c r="AG489" t="s">
        <v>332</v>
      </c>
      <c r="AH489" t="s">
        <v>332</v>
      </c>
      <c r="AI489">
        <v>600</v>
      </c>
      <c r="AJ489" t="s">
        <v>332</v>
      </c>
      <c r="AL489">
        <v>576.92</v>
      </c>
      <c r="AM489" t="s">
        <v>51</v>
      </c>
      <c r="AN489">
        <f t="shared" si="14"/>
        <v>-14</v>
      </c>
      <c r="AO489" s="5">
        <f t="shared" si="15"/>
        <v>-8076.879999999999</v>
      </c>
    </row>
    <row r="490" spans="1:41" ht="12.75">
      <c r="A490">
        <v>1030215009</v>
      </c>
      <c r="B490" t="s">
        <v>143</v>
      </c>
      <c r="E490">
        <v>1</v>
      </c>
      <c r="F490" t="s">
        <v>1306</v>
      </c>
      <c r="G490" t="s">
        <v>455</v>
      </c>
      <c r="H490">
        <v>432.02</v>
      </c>
      <c r="I490">
        <v>432.02</v>
      </c>
      <c r="J490">
        <v>44632</v>
      </c>
      <c r="K490" t="s">
        <v>66</v>
      </c>
      <c r="L490">
        <v>3671</v>
      </c>
      <c r="M490" t="s">
        <v>186</v>
      </c>
      <c r="N490" t="s">
        <v>45</v>
      </c>
      <c r="O490" t="s">
        <v>149</v>
      </c>
      <c r="P490">
        <v>6953</v>
      </c>
      <c r="Q490" t="s">
        <v>1300</v>
      </c>
      <c r="R490" t="s">
        <v>1301</v>
      </c>
      <c r="S490" t="s">
        <v>1301</v>
      </c>
      <c r="V490">
        <v>2017</v>
      </c>
      <c r="W490">
        <v>1720</v>
      </c>
      <c r="Z490">
        <v>13968</v>
      </c>
      <c r="AA490" t="s">
        <v>54</v>
      </c>
      <c r="AB490">
        <v>411.45</v>
      </c>
      <c r="AC490">
        <v>20.57</v>
      </c>
      <c r="AF490">
        <v>11597</v>
      </c>
      <c r="AG490" t="s">
        <v>54</v>
      </c>
      <c r="AH490" t="s">
        <v>54</v>
      </c>
      <c r="AI490">
        <v>432.02</v>
      </c>
      <c r="AJ490" t="s">
        <v>54</v>
      </c>
      <c r="AL490">
        <v>411.45</v>
      </c>
      <c r="AM490" t="s">
        <v>51</v>
      </c>
      <c r="AN490">
        <f t="shared" si="14"/>
        <v>-1</v>
      </c>
      <c r="AO490" s="5">
        <f t="shared" si="15"/>
        <v>-411.45</v>
      </c>
    </row>
    <row r="491" spans="1:41" ht="12.75">
      <c r="A491">
        <v>1030299999</v>
      </c>
      <c r="B491" t="s">
        <v>263</v>
      </c>
      <c r="E491">
        <v>1</v>
      </c>
      <c r="F491" t="s">
        <v>1307</v>
      </c>
      <c r="G491" t="s">
        <v>457</v>
      </c>
      <c r="H491">
        <v>2079.41</v>
      </c>
      <c r="I491">
        <v>2079.41</v>
      </c>
      <c r="J491">
        <v>49379</v>
      </c>
      <c r="K491" t="s">
        <v>133</v>
      </c>
      <c r="L491">
        <v>4307</v>
      </c>
      <c r="M491" t="s">
        <v>84</v>
      </c>
      <c r="N491" t="s">
        <v>45</v>
      </c>
      <c r="O491" t="s">
        <v>213</v>
      </c>
      <c r="P491">
        <v>6953</v>
      </c>
      <c r="Q491" t="s">
        <v>1300</v>
      </c>
      <c r="R491" t="s">
        <v>1301</v>
      </c>
      <c r="S491" t="s">
        <v>1301</v>
      </c>
      <c r="V491">
        <v>2017</v>
      </c>
      <c r="W491">
        <v>395</v>
      </c>
      <c r="Z491">
        <v>16610</v>
      </c>
      <c r="AA491" t="s">
        <v>50</v>
      </c>
      <c r="AB491">
        <v>1980.39</v>
      </c>
      <c r="AC491">
        <v>99.02</v>
      </c>
      <c r="AF491">
        <v>13793</v>
      </c>
      <c r="AG491" t="s">
        <v>50</v>
      </c>
      <c r="AH491" t="s">
        <v>50</v>
      </c>
      <c r="AI491">
        <v>4160.37</v>
      </c>
      <c r="AJ491" t="s">
        <v>50</v>
      </c>
      <c r="AL491">
        <v>1980.39</v>
      </c>
      <c r="AM491" t="s">
        <v>51</v>
      </c>
      <c r="AN491">
        <f t="shared" si="14"/>
        <v>11</v>
      </c>
      <c r="AO491" s="5">
        <f t="shared" si="15"/>
        <v>21784.29</v>
      </c>
    </row>
    <row r="492" spans="1:41" ht="12.75">
      <c r="A492">
        <v>1030215009</v>
      </c>
      <c r="B492" t="s">
        <v>143</v>
      </c>
      <c r="E492">
        <v>1</v>
      </c>
      <c r="F492" t="s">
        <v>1308</v>
      </c>
      <c r="G492" t="s">
        <v>457</v>
      </c>
      <c r="H492">
        <v>880.2</v>
      </c>
      <c r="I492">
        <v>880.2</v>
      </c>
      <c r="J492">
        <v>49385</v>
      </c>
      <c r="K492" t="s">
        <v>133</v>
      </c>
      <c r="L492">
        <v>4306</v>
      </c>
      <c r="M492" t="s">
        <v>84</v>
      </c>
      <c r="N492" t="s">
        <v>45</v>
      </c>
      <c r="O492" t="s">
        <v>213</v>
      </c>
      <c r="P492">
        <v>6953</v>
      </c>
      <c r="Q492" t="s">
        <v>1300</v>
      </c>
      <c r="R492" t="s">
        <v>1301</v>
      </c>
      <c r="S492" t="s">
        <v>1301</v>
      </c>
      <c r="V492">
        <v>2017</v>
      </c>
      <c r="W492">
        <v>2024</v>
      </c>
      <c r="Z492">
        <v>16596</v>
      </c>
      <c r="AA492" t="s">
        <v>50</v>
      </c>
      <c r="AB492">
        <v>838.29</v>
      </c>
      <c r="AC492">
        <v>41.91</v>
      </c>
      <c r="AF492">
        <v>13792</v>
      </c>
      <c r="AG492" t="s">
        <v>50</v>
      </c>
      <c r="AH492" t="s">
        <v>50</v>
      </c>
      <c r="AI492">
        <v>880.2</v>
      </c>
      <c r="AJ492" t="s">
        <v>50</v>
      </c>
      <c r="AL492">
        <v>838.29</v>
      </c>
      <c r="AM492" t="s">
        <v>51</v>
      </c>
      <c r="AN492">
        <f t="shared" si="14"/>
        <v>11</v>
      </c>
      <c r="AO492" s="5">
        <f t="shared" si="15"/>
        <v>9221.189999999999</v>
      </c>
    </row>
    <row r="493" spans="1:41" ht="12.75">
      <c r="A493">
        <v>1030215009</v>
      </c>
      <c r="B493" t="s">
        <v>143</v>
      </c>
      <c r="E493">
        <v>1</v>
      </c>
      <c r="F493" t="s">
        <v>1309</v>
      </c>
      <c r="G493" t="s">
        <v>457</v>
      </c>
      <c r="H493">
        <v>548.76</v>
      </c>
      <c r="I493">
        <v>548.76</v>
      </c>
      <c r="J493">
        <v>49383</v>
      </c>
      <c r="K493" t="s">
        <v>133</v>
      </c>
      <c r="L493">
        <v>4121</v>
      </c>
      <c r="M493" t="s">
        <v>126</v>
      </c>
      <c r="N493" t="s">
        <v>45</v>
      </c>
      <c r="O493" t="s">
        <v>213</v>
      </c>
      <c r="P493">
        <v>6953</v>
      </c>
      <c r="Q493" t="s">
        <v>1300</v>
      </c>
      <c r="R493" t="s">
        <v>1301</v>
      </c>
      <c r="S493" t="s">
        <v>1301</v>
      </c>
      <c r="V493">
        <v>2017</v>
      </c>
      <c r="W493">
        <v>1720</v>
      </c>
      <c r="Z493">
        <v>15133</v>
      </c>
      <c r="AA493" t="s">
        <v>62</v>
      </c>
      <c r="AB493">
        <v>522.63</v>
      </c>
      <c r="AC493">
        <v>26.13</v>
      </c>
      <c r="AF493">
        <v>12539</v>
      </c>
      <c r="AG493" t="s">
        <v>62</v>
      </c>
      <c r="AH493" t="s">
        <v>62</v>
      </c>
      <c r="AI493">
        <v>548.76</v>
      </c>
      <c r="AJ493" t="s">
        <v>62</v>
      </c>
      <c r="AL493">
        <v>522.63</v>
      </c>
      <c r="AM493" t="s">
        <v>51</v>
      </c>
      <c r="AN493">
        <f t="shared" si="14"/>
        <v>-9</v>
      </c>
      <c r="AO493" s="5">
        <f t="shared" si="15"/>
        <v>-4703.67</v>
      </c>
    </row>
    <row r="494" spans="1:41" ht="12.75">
      <c r="A494">
        <v>1030102999</v>
      </c>
      <c r="B494" t="s">
        <v>206</v>
      </c>
      <c r="E494">
        <v>1</v>
      </c>
      <c r="F494" t="s">
        <v>1310</v>
      </c>
      <c r="G494" t="s">
        <v>149</v>
      </c>
      <c r="H494">
        <v>1400</v>
      </c>
      <c r="I494">
        <v>1400</v>
      </c>
      <c r="J494">
        <v>57916</v>
      </c>
      <c r="K494" t="s">
        <v>213</v>
      </c>
      <c r="L494">
        <v>4752</v>
      </c>
      <c r="M494" t="s">
        <v>87</v>
      </c>
      <c r="N494" t="s">
        <v>45</v>
      </c>
      <c r="O494" t="s">
        <v>559</v>
      </c>
      <c r="P494">
        <v>31629</v>
      </c>
      <c r="Q494" t="s">
        <v>1311</v>
      </c>
      <c r="R494" t="s">
        <v>1312</v>
      </c>
      <c r="S494" t="s">
        <v>1313</v>
      </c>
      <c r="V494">
        <v>2017</v>
      </c>
      <c r="W494">
        <v>1641</v>
      </c>
      <c r="Z494">
        <v>16689</v>
      </c>
      <c r="AA494" t="s">
        <v>92</v>
      </c>
      <c r="AB494">
        <v>1147.54</v>
      </c>
      <c r="AC494">
        <v>252.46</v>
      </c>
      <c r="AF494">
        <v>13876</v>
      </c>
      <c r="AG494" t="s">
        <v>92</v>
      </c>
      <c r="AH494" t="s">
        <v>92</v>
      </c>
      <c r="AI494">
        <v>1400</v>
      </c>
      <c r="AJ494" t="s">
        <v>92</v>
      </c>
      <c r="AL494">
        <v>1147.54</v>
      </c>
      <c r="AM494" t="s">
        <v>51</v>
      </c>
      <c r="AN494">
        <f t="shared" si="14"/>
        <v>-18</v>
      </c>
      <c r="AO494" s="5">
        <f t="shared" si="15"/>
        <v>-20655.72</v>
      </c>
    </row>
    <row r="495" spans="1:41" ht="12.75">
      <c r="A495">
        <v>1030201002</v>
      </c>
      <c r="B495" t="s">
        <v>185</v>
      </c>
      <c r="E495">
        <v>1</v>
      </c>
      <c r="F495" t="s">
        <v>1314</v>
      </c>
      <c r="G495" t="s">
        <v>83</v>
      </c>
      <c r="H495">
        <v>602.16</v>
      </c>
      <c r="I495">
        <v>602.16</v>
      </c>
      <c r="J495">
        <v>48416</v>
      </c>
      <c r="K495" t="s">
        <v>83</v>
      </c>
      <c r="L495">
        <v>3935</v>
      </c>
      <c r="M495" t="s">
        <v>158</v>
      </c>
      <c r="N495" t="s">
        <v>45</v>
      </c>
      <c r="O495" t="s">
        <v>55</v>
      </c>
      <c r="P495">
        <v>27469</v>
      </c>
      <c r="Q495" t="s">
        <v>1315</v>
      </c>
      <c r="R495" t="s">
        <v>1316</v>
      </c>
      <c r="S495" t="s">
        <v>1317</v>
      </c>
      <c r="V495">
        <v>2017</v>
      </c>
      <c r="W495">
        <v>1834</v>
      </c>
      <c r="Z495">
        <v>13139</v>
      </c>
      <c r="AA495" t="s">
        <v>190</v>
      </c>
      <c r="AB495">
        <v>602.16</v>
      </c>
      <c r="AF495">
        <v>10834</v>
      </c>
      <c r="AG495" t="s">
        <v>190</v>
      </c>
      <c r="AH495" t="s">
        <v>190</v>
      </c>
      <c r="AI495">
        <v>602.16</v>
      </c>
      <c r="AJ495" t="s">
        <v>190</v>
      </c>
      <c r="AL495">
        <v>602.16</v>
      </c>
      <c r="AN495">
        <f t="shared" si="14"/>
        <v>-29</v>
      </c>
      <c r="AO495" s="5">
        <f t="shared" si="15"/>
        <v>-17462.64</v>
      </c>
    </row>
    <row r="496" spans="1:41" ht="12.75">
      <c r="A496">
        <v>1030201002</v>
      </c>
      <c r="B496" t="s">
        <v>185</v>
      </c>
      <c r="E496">
        <v>1</v>
      </c>
      <c r="F496" t="s">
        <v>1318</v>
      </c>
      <c r="G496" t="s">
        <v>83</v>
      </c>
      <c r="H496">
        <v>30.01</v>
      </c>
      <c r="I496">
        <v>30.01</v>
      </c>
      <c r="J496">
        <v>48417</v>
      </c>
      <c r="K496" t="s">
        <v>83</v>
      </c>
      <c r="L496">
        <v>3936</v>
      </c>
      <c r="M496" t="s">
        <v>158</v>
      </c>
      <c r="N496" t="s">
        <v>45</v>
      </c>
      <c r="O496" t="s">
        <v>55</v>
      </c>
      <c r="P496">
        <v>27469</v>
      </c>
      <c r="Q496" t="s">
        <v>1315</v>
      </c>
      <c r="R496" t="s">
        <v>1316</v>
      </c>
      <c r="S496" t="s">
        <v>1317</v>
      </c>
      <c r="V496">
        <v>2017</v>
      </c>
      <c r="W496">
        <v>1834</v>
      </c>
      <c r="Z496">
        <v>13140</v>
      </c>
      <c r="AA496" t="s">
        <v>190</v>
      </c>
      <c r="AB496">
        <v>24.6</v>
      </c>
      <c r="AC496">
        <v>5.41</v>
      </c>
      <c r="AF496">
        <v>10835</v>
      </c>
      <c r="AG496" t="s">
        <v>190</v>
      </c>
      <c r="AH496" t="s">
        <v>190</v>
      </c>
      <c r="AI496">
        <v>30.01</v>
      </c>
      <c r="AJ496" t="s">
        <v>190</v>
      </c>
      <c r="AL496">
        <v>24.6</v>
      </c>
      <c r="AM496" t="s">
        <v>51</v>
      </c>
      <c r="AN496">
        <f t="shared" si="14"/>
        <v>-29</v>
      </c>
      <c r="AO496" s="5">
        <f t="shared" si="15"/>
        <v>-713.4000000000001</v>
      </c>
    </row>
    <row r="497" spans="1:41" ht="12.75">
      <c r="A497">
        <v>1010101004</v>
      </c>
      <c r="B497" t="s">
        <v>1319</v>
      </c>
      <c r="E497">
        <v>1</v>
      </c>
      <c r="F497" t="s">
        <v>1320</v>
      </c>
      <c r="G497" t="s">
        <v>83</v>
      </c>
      <c r="H497">
        <v>261.24</v>
      </c>
      <c r="I497">
        <v>261.24</v>
      </c>
      <c r="J497">
        <v>48437</v>
      </c>
      <c r="K497" t="s">
        <v>83</v>
      </c>
      <c r="L497">
        <v>3951</v>
      </c>
      <c r="M497" t="s">
        <v>158</v>
      </c>
      <c r="N497" t="s">
        <v>45</v>
      </c>
      <c r="O497" t="s">
        <v>55</v>
      </c>
      <c r="P497">
        <v>27469</v>
      </c>
      <c r="Q497" t="s">
        <v>1315</v>
      </c>
      <c r="R497" t="s">
        <v>1316</v>
      </c>
      <c r="S497" t="s">
        <v>1317</v>
      </c>
      <c r="V497">
        <v>2017</v>
      </c>
      <c r="W497">
        <v>1322</v>
      </c>
      <c r="Z497">
        <v>13128</v>
      </c>
      <c r="AA497" t="s">
        <v>158</v>
      </c>
      <c r="AB497">
        <v>261.24</v>
      </c>
      <c r="AF497">
        <v>10824</v>
      </c>
      <c r="AG497" t="s">
        <v>158</v>
      </c>
      <c r="AH497" t="s">
        <v>190</v>
      </c>
      <c r="AI497">
        <v>281.25</v>
      </c>
      <c r="AJ497" t="s">
        <v>190</v>
      </c>
      <c r="AL497">
        <v>261.24</v>
      </c>
      <c r="AN497">
        <f t="shared" si="14"/>
        <v>-29</v>
      </c>
      <c r="AO497" s="5">
        <f t="shared" si="15"/>
        <v>-7575.96</v>
      </c>
    </row>
    <row r="498" spans="1:41" ht="12.75">
      <c r="A498">
        <v>1010101004</v>
      </c>
      <c r="B498" t="s">
        <v>1319</v>
      </c>
      <c r="E498">
        <v>1</v>
      </c>
      <c r="F498" t="s">
        <v>1321</v>
      </c>
      <c r="G498" t="s">
        <v>83</v>
      </c>
      <c r="H498">
        <v>20.01</v>
      </c>
      <c r="I498">
        <v>20.01</v>
      </c>
      <c r="J498">
        <v>48439</v>
      </c>
      <c r="K498" t="s">
        <v>83</v>
      </c>
      <c r="L498">
        <v>3950</v>
      </c>
      <c r="M498" t="s">
        <v>158</v>
      </c>
      <c r="N498" t="s">
        <v>45</v>
      </c>
      <c r="O498" t="s">
        <v>55</v>
      </c>
      <c r="P498">
        <v>27469</v>
      </c>
      <c r="Q498" t="s">
        <v>1315</v>
      </c>
      <c r="R498" t="s">
        <v>1316</v>
      </c>
      <c r="S498" t="s">
        <v>1317</v>
      </c>
      <c r="V498">
        <v>2017</v>
      </c>
      <c r="W498">
        <v>1322</v>
      </c>
      <c r="Z498">
        <v>13127</v>
      </c>
      <c r="AA498" t="s">
        <v>158</v>
      </c>
      <c r="AB498">
        <v>16.4</v>
      </c>
      <c r="AC498">
        <v>3.61</v>
      </c>
      <c r="AF498">
        <v>10824</v>
      </c>
      <c r="AG498" t="s">
        <v>158</v>
      </c>
      <c r="AH498" t="s">
        <v>190</v>
      </c>
      <c r="AI498">
        <v>281.25</v>
      </c>
      <c r="AJ498" t="s">
        <v>190</v>
      </c>
      <c r="AL498">
        <v>16.4</v>
      </c>
      <c r="AM498" t="s">
        <v>51</v>
      </c>
      <c r="AN498">
        <f t="shared" si="14"/>
        <v>-29</v>
      </c>
      <c r="AO498" s="5">
        <f t="shared" si="15"/>
        <v>-475.59999999999997</v>
      </c>
    </row>
    <row r="499" spans="1:41" ht="12.75">
      <c r="A499">
        <v>1030201002</v>
      </c>
      <c r="B499" t="s">
        <v>185</v>
      </c>
      <c r="E499">
        <v>1</v>
      </c>
      <c r="F499" t="s">
        <v>1322</v>
      </c>
      <c r="G499" t="s">
        <v>83</v>
      </c>
      <c r="H499">
        <v>130.62</v>
      </c>
      <c r="I499">
        <v>130.62</v>
      </c>
      <c r="J499">
        <v>48438</v>
      </c>
      <c r="K499" t="s">
        <v>83</v>
      </c>
      <c r="L499">
        <v>3937</v>
      </c>
      <c r="M499" t="s">
        <v>158</v>
      </c>
      <c r="N499" t="s">
        <v>45</v>
      </c>
      <c r="O499" t="s">
        <v>55</v>
      </c>
      <c r="P499">
        <v>27469</v>
      </c>
      <c r="Q499" t="s">
        <v>1315</v>
      </c>
      <c r="R499" t="s">
        <v>1316</v>
      </c>
      <c r="S499" t="s">
        <v>1317</v>
      </c>
      <c r="V499">
        <v>2017</v>
      </c>
      <c r="W499">
        <v>1325</v>
      </c>
      <c r="Z499">
        <v>13137</v>
      </c>
      <c r="AA499" t="s">
        <v>190</v>
      </c>
      <c r="AB499">
        <v>130.62</v>
      </c>
      <c r="AF499">
        <v>10833</v>
      </c>
      <c r="AG499" t="s">
        <v>190</v>
      </c>
      <c r="AH499" t="s">
        <v>190</v>
      </c>
      <c r="AI499">
        <v>140.62</v>
      </c>
      <c r="AJ499" t="s">
        <v>190</v>
      </c>
      <c r="AL499">
        <v>130.62</v>
      </c>
      <c r="AN499">
        <f t="shared" si="14"/>
        <v>-29</v>
      </c>
      <c r="AO499" s="5">
        <f t="shared" si="15"/>
        <v>-3787.98</v>
      </c>
    </row>
    <row r="500" spans="1:41" ht="12.75">
      <c r="A500">
        <v>1030201002</v>
      </c>
      <c r="B500" t="s">
        <v>185</v>
      </c>
      <c r="E500">
        <v>1</v>
      </c>
      <c r="F500" t="s">
        <v>1323</v>
      </c>
      <c r="G500" t="s">
        <v>83</v>
      </c>
      <c r="H500">
        <v>10</v>
      </c>
      <c r="I500">
        <v>10</v>
      </c>
      <c r="J500">
        <v>48435</v>
      </c>
      <c r="K500" t="s">
        <v>83</v>
      </c>
      <c r="L500">
        <v>3949</v>
      </c>
      <c r="M500" t="s">
        <v>158</v>
      </c>
      <c r="N500" t="s">
        <v>45</v>
      </c>
      <c r="O500" t="s">
        <v>55</v>
      </c>
      <c r="P500">
        <v>27469</v>
      </c>
      <c r="Q500" t="s">
        <v>1315</v>
      </c>
      <c r="R500" t="s">
        <v>1316</v>
      </c>
      <c r="S500" t="s">
        <v>1317</v>
      </c>
      <c r="V500">
        <v>2017</v>
      </c>
      <c r="W500">
        <v>1325</v>
      </c>
      <c r="Z500">
        <v>13138</v>
      </c>
      <c r="AA500" t="s">
        <v>190</v>
      </c>
      <c r="AB500">
        <v>8.2</v>
      </c>
      <c r="AC500">
        <v>1.8</v>
      </c>
      <c r="AF500">
        <v>10833</v>
      </c>
      <c r="AG500" t="s">
        <v>190</v>
      </c>
      <c r="AH500" t="s">
        <v>190</v>
      </c>
      <c r="AI500">
        <v>140.62</v>
      </c>
      <c r="AJ500" t="s">
        <v>190</v>
      </c>
      <c r="AL500">
        <v>8.2</v>
      </c>
      <c r="AM500" t="s">
        <v>51</v>
      </c>
      <c r="AN500">
        <f t="shared" si="14"/>
        <v>-29</v>
      </c>
      <c r="AO500" s="5">
        <f t="shared" si="15"/>
        <v>-237.79999999999998</v>
      </c>
    </row>
    <row r="501" spans="1:41" ht="12.75">
      <c r="A501">
        <v>1010101008</v>
      </c>
      <c r="B501" t="s">
        <v>181</v>
      </c>
      <c r="E501">
        <v>1</v>
      </c>
      <c r="F501" t="s">
        <v>1324</v>
      </c>
      <c r="G501" t="s">
        <v>158</v>
      </c>
      <c r="H501">
        <v>130.03</v>
      </c>
      <c r="I501">
        <v>130.03</v>
      </c>
      <c r="J501">
        <v>48802</v>
      </c>
      <c r="K501" t="s">
        <v>158</v>
      </c>
      <c r="L501">
        <v>4024</v>
      </c>
      <c r="M501" t="s">
        <v>133</v>
      </c>
      <c r="N501" t="s">
        <v>45</v>
      </c>
      <c r="O501" t="s">
        <v>366</v>
      </c>
      <c r="P501">
        <v>27469</v>
      </c>
      <c r="Q501" t="s">
        <v>1315</v>
      </c>
      <c r="R501" t="s">
        <v>1316</v>
      </c>
      <c r="S501" t="s">
        <v>1317</v>
      </c>
      <c r="V501">
        <v>2017</v>
      </c>
      <c r="W501">
        <v>1140</v>
      </c>
      <c r="Z501">
        <v>13364</v>
      </c>
      <c r="AA501" t="s">
        <v>332</v>
      </c>
      <c r="AB501">
        <v>130.03</v>
      </c>
      <c r="AF501">
        <v>11013</v>
      </c>
      <c r="AG501" t="s">
        <v>332</v>
      </c>
      <c r="AH501" t="s">
        <v>332</v>
      </c>
      <c r="AI501">
        <v>140.03</v>
      </c>
      <c r="AJ501" t="s">
        <v>332</v>
      </c>
      <c r="AL501">
        <v>130.03</v>
      </c>
      <c r="AN501">
        <f t="shared" si="14"/>
        <v>-24</v>
      </c>
      <c r="AO501" s="5">
        <f t="shared" si="15"/>
        <v>-3120.7200000000003</v>
      </c>
    </row>
    <row r="502" spans="1:41" ht="12.75">
      <c r="A502">
        <v>1010101008</v>
      </c>
      <c r="B502" t="s">
        <v>181</v>
      </c>
      <c r="E502">
        <v>1</v>
      </c>
      <c r="F502" t="s">
        <v>1325</v>
      </c>
      <c r="G502" t="s">
        <v>158</v>
      </c>
      <c r="H502">
        <v>10</v>
      </c>
      <c r="I502">
        <v>10</v>
      </c>
      <c r="J502">
        <v>48801</v>
      </c>
      <c r="K502" t="s">
        <v>158</v>
      </c>
      <c r="L502">
        <v>4025</v>
      </c>
      <c r="M502" t="s">
        <v>133</v>
      </c>
      <c r="N502" t="s">
        <v>45</v>
      </c>
      <c r="O502" t="s">
        <v>366</v>
      </c>
      <c r="P502">
        <v>27469</v>
      </c>
      <c r="Q502" t="s">
        <v>1315</v>
      </c>
      <c r="R502" t="s">
        <v>1316</v>
      </c>
      <c r="S502" t="s">
        <v>1317</v>
      </c>
      <c r="V502">
        <v>2017</v>
      </c>
      <c r="W502">
        <v>1140</v>
      </c>
      <c r="Z502">
        <v>13365</v>
      </c>
      <c r="AA502" t="s">
        <v>332</v>
      </c>
      <c r="AB502">
        <v>8.2</v>
      </c>
      <c r="AC502">
        <v>1.8</v>
      </c>
      <c r="AF502">
        <v>11013</v>
      </c>
      <c r="AG502" t="s">
        <v>332</v>
      </c>
      <c r="AH502" t="s">
        <v>332</v>
      </c>
      <c r="AI502">
        <v>140.03</v>
      </c>
      <c r="AJ502" t="s">
        <v>332</v>
      </c>
      <c r="AL502">
        <v>8.2</v>
      </c>
      <c r="AM502" t="s">
        <v>51</v>
      </c>
      <c r="AN502">
        <f t="shared" si="14"/>
        <v>-24</v>
      </c>
      <c r="AO502" s="5">
        <f t="shared" si="15"/>
        <v>-196.79999999999998</v>
      </c>
    </row>
    <row r="503" spans="1:41" ht="12.75">
      <c r="A503">
        <v>1030201002</v>
      </c>
      <c r="B503" t="s">
        <v>185</v>
      </c>
      <c r="E503">
        <v>1</v>
      </c>
      <c r="F503" t="s">
        <v>1326</v>
      </c>
      <c r="G503" t="s">
        <v>158</v>
      </c>
      <c r="H503">
        <v>1483.2</v>
      </c>
      <c r="I503">
        <v>1483.2</v>
      </c>
      <c r="J503">
        <v>48799</v>
      </c>
      <c r="K503" t="s">
        <v>158</v>
      </c>
      <c r="L503">
        <v>4027</v>
      </c>
      <c r="M503" t="s">
        <v>133</v>
      </c>
      <c r="N503" t="s">
        <v>45</v>
      </c>
      <c r="O503" t="s">
        <v>366</v>
      </c>
      <c r="P503">
        <v>27469</v>
      </c>
      <c r="Q503" t="s">
        <v>1315</v>
      </c>
      <c r="R503" t="s">
        <v>1316</v>
      </c>
      <c r="S503" t="s">
        <v>1317</v>
      </c>
      <c r="V503">
        <v>2017</v>
      </c>
      <c r="W503">
        <v>1666</v>
      </c>
      <c r="Z503">
        <v>13366</v>
      </c>
      <c r="AA503" t="s">
        <v>332</v>
      </c>
      <c r="AB503">
        <v>1483.2</v>
      </c>
      <c r="AF503">
        <v>11014</v>
      </c>
      <c r="AG503" t="s">
        <v>332</v>
      </c>
      <c r="AH503" t="s">
        <v>332</v>
      </c>
      <c r="AI503">
        <v>1503.21</v>
      </c>
      <c r="AJ503" t="s">
        <v>332</v>
      </c>
      <c r="AL503">
        <v>1483.2</v>
      </c>
      <c r="AN503">
        <f t="shared" si="14"/>
        <v>-24</v>
      </c>
      <c r="AO503" s="5">
        <f t="shared" si="15"/>
        <v>-35596.8</v>
      </c>
    </row>
    <row r="504" spans="1:41" ht="12.75">
      <c r="A504">
        <v>1030201002</v>
      </c>
      <c r="B504" t="s">
        <v>185</v>
      </c>
      <c r="E504">
        <v>1</v>
      </c>
      <c r="F504" t="s">
        <v>1327</v>
      </c>
      <c r="G504" t="s">
        <v>158</v>
      </c>
      <c r="H504">
        <v>20.01</v>
      </c>
      <c r="I504">
        <v>20.01</v>
      </c>
      <c r="J504">
        <v>48797</v>
      </c>
      <c r="K504" t="s">
        <v>158</v>
      </c>
      <c r="L504">
        <v>4028</v>
      </c>
      <c r="M504" t="s">
        <v>133</v>
      </c>
      <c r="N504" t="s">
        <v>45</v>
      </c>
      <c r="O504" t="s">
        <v>366</v>
      </c>
      <c r="P504">
        <v>27469</v>
      </c>
      <c r="Q504" t="s">
        <v>1315</v>
      </c>
      <c r="R504" t="s">
        <v>1316</v>
      </c>
      <c r="S504" t="s">
        <v>1317</v>
      </c>
      <c r="V504">
        <v>2017</v>
      </c>
      <c r="W504">
        <v>1666</v>
      </c>
      <c r="Z504">
        <v>13367</v>
      </c>
      <c r="AA504" t="s">
        <v>332</v>
      </c>
      <c r="AB504">
        <v>16.4</v>
      </c>
      <c r="AC504">
        <v>3.61</v>
      </c>
      <c r="AF504">
        <v>11014</v>
      </c>
      <c r="AG504" t="s">
        <v>332</v>
      </c>
      <c r="AH504" t="s">
        <v>332</v>
      </c>
      <c r="AI504">
        <v>1503.21</v>
      </c>
      <c r="AJ504" t="s">
        <v>332</v>
      </c>
      <c r="AL504">
        <v>16.4</v>
      </c>
      <c r="AM504" t="s">
        <v>51</v>
      </c>
      <c r="AN504">
        <f t="shared" si="14"/>
        <v>-24</v>
      </c>
      <c r="AO504" s="5">
        <f t="shared" si="15"/>
        <v>-393.59999999999997</v>
      </c>
    </row>
    <row r="505" spans="1:41" ht="12.75">
      <c r="A505">
        <v>1030201002</v>
      </c>
      <c r="B505" t="s">
        <v>185</v>
      </c>
      <c r="E505">
        <v>1</v>
      </c>
      <c r="F505" t="s">
        <v>1328</v>
      </c>
      <c r="G505" t="s">
        <v>158</v>
      </c>
      <c r="H505">
        <v>261.24</v>
      </c>
      <c r="I505">
        <v>261.24</v>
      </c>
      <c r="J505">
        <v>48790</v>
      </c>
      <c r="K505" t="s">
        <v>158</v>
      </c>
      <c r="L505">
        <v>4034</v>
      </c>
      <c r="M505" t="s">
        <v>133</v>
      </c>
      <c r="N505" t="s">
        <v>45</v>
      </c>
      <c r="O505" t="s">
        <v>366</v>
      </c>
      <c r="P505">
        <v>27469</v>
      </c>
      <c r="Q505" t="s">
        <v>1315</v>
      </c>
      <c r="R505" t="s">
        <v>1316</v>
      </c>
      <c r="S505" t="s">
        <v>1317</v>
      </c>
      <c r="V505">
        <v>2017</v>
      </c>
      <c r="W505">
        <v>1699</v>
      </c>
      <c r="Z505">
        <v>13368</v>
      </c>
      <c r="AA505" t="s">
        <v>332</v>
      </c>
      <c r="AB505">
        <v>261.24</v>
      </c>
      <c r="AF505">
        <v>11015</v>
      </c>
      <c r="AG505" t="s">
        <v>332</v>
      </c>
      <c r="AH505" t="s">
        <v>332</v>
      </c>
      <c r="AI505">
        <v>281.25</v>
      </c>
      <c r="AJ505" t="s">
        <v>332</v>
      </c>
      <c r="AL505">
        <v>261.24</v>
      </c>
      <c r="AN505">
        <f t="shared" si="14"/>
        <v>-24</v>
      </c>
      <c r="AO505" s="5">
        <f t="shared" si="15"/>
        <v>-6269.76</v>
      </c>
    </row>
    <row r="506" spans="1:41" ht="12.75">
      <c r="A506">
        <v>1030201002</v>
      </c>
      <c r="B506" t="s">
        <v>185</v>
      </c>
      <c r="E506">
        <v>1</v>
      </c>
      <c r="F506" t="s">
        <v>1329</v>
      </c>
      <c r="G506" t="s">
        <v>158</v>
      </c>
      <c r="H506">
        <v>20.01</v>
      </c>
      <c r="I506">
        <v>20.01</v>
      </c>
      <c r="J506">
        <v>48800</v>
      </c>
      <c r="K506" t="s">
        <v>158</v>
      </c>
      <c r="L506">
        <v>4035</v>
      </c>
      <c r="M506" t="s">
        <v>133</v>
      </c>
      <c r="N506" t="s">
        <v>45</v>
      </c>
      <c r="O506" t="s">
        <v>366</v>
      </c>
      <c r="P506">
        <v>27469</v>
      </c>
      <c r="Q506" t="s">
        <v>1315</v>
      </c>
      <c r="R506" t="s">
        <v>1316</v>
      </c>
      <c r="S506" t="s">
        <v>1317</v>
      </c>
      <c r="V506">
        <v>2017</v>
      </c>
      <c r="W506">
        <v>1699</v>
      </c>
      <c r="Z506">
        <v>13369</v>
      </c>
      <c r="AA506" t="s">
        <v>332</v>
      </c>
      <c r="AB506">
        <v>16.4</v>
      </c>
      <c r="AC506">
        <v>3.61</v>
      </c>
      <c r="AF506">
        <v>11015</v>
      </c>
      <c r="AG506" t="s">
        <v>332</v>
      </c>
      <c r="AH506" t="s">
        <v>332</v>
      </c>
      <c r="AI506">
        <v>281.25</v>
      </c>
      <c r="AJ506" t="s">
        <v>332</v>
      </c>
      <c r="AL506">
        <v>16.4</v>
      </c>
      <c r="AM506" t="s">
        <v>51</v>
      </c>
      <c r="AN506">
        <f t="shared" si="14"/>
        <v>-24</v>
      </c>
      <c r="AO506" s="5">
        <f t="shared" si="15"/>
        <v>-393.59999999999997</v>
      </c>
    </row>
    <row r="507" spans="1:41" ht="12.75">
      <c r="A507">
        <v>1010101004</v>
      </c>
      <c r="B507" t="s">
        <v>1319</v>
      </c>
      <c r="E507">
        <v>1</v>
      </c>
      <c r="F507" t="s">
        <v>1330</v>
      </c>
      <c r="G507" t="s">
        <v>158</v>
      </c>
      <c r="H507">
        <v>130.62</v>
      </c>
      <c r="I507">
        <v>130.62</v>
      </c>
      <c r="J507">
        <v>48788</v>
      </c>
      <c r="K507" t="s">
        <v>158</v>
      </c>
      <c r="L507">
        <v>4031</v>
      </c>
      <c r="M507" t="s">
        <v>133</v>
      </c>
      <c r="N507" t="s">
        <v>45</v>
      </c>
      <c r="O507" t="s">
        <v>366</v>
      </c>
      <c r="P507">
        <v>27469</v>
      </c>
      <c r="Q507" t="s">
        <v>1315</v>
      </c>
      <c r="R507" t="s">
        <v>1316</v>
      </c>
      <c r="S507" t="s">
        <v>1317</v>
      </c>
      <c r="V507">
        <v>2017</v>
      </c>
      <c r="W507">
        <v>1700</v>
      </c>
      <c r="Z507">
        <v>13372</v>
      </c>
      <c r="AA507" t="s">
        <v>332</v>
      </c>
      <c r="AB507">
        <v>130.62</v>
      </c>
      <c r="AF507">
        <v>11018</v>
      </c>
      <c r="AG507" t="s">
        <v>332</v>
      </c>
      <c r="AH507" t="s">
        <v>332</v>
      </c>
      <c r="AI507">
        <v>140.62</v>
      </c>
      <c r="AJ507" t="s">
        <v>332</v>
      </c>
      <c r="AL507">
        <v>130.62</v>
      </c>
      <c r="AN507">
        <f t="shared" si="14"/>
        <v>-24</v>
      </c>
      <c r="AO507" s="5">
        <f t="shared" si="15"/>
        <v>-3134.88</v>
      </c>
    </row>
    <row r="508" spans="1:41" ht="12.75">
      <c r="A508">
        <v>1010101004</v>
      </c>
      <c r="B508" t="s">
        <v>1319</v>
      </c>
      <c r="E508">
        <v>1</v>
      </c>
      <c r="F508" t="s">
        <v>1331</v>
      </c>
      <c r="G508" t="s">
        <v>158</v>
      </c>
      <c r="H508">
        <v>10</v>
      </c>
      <c r="I508">
        <v>10</v>
      </c>
      <c r="J508">
        <v>48785</v>
      </c>
      <c r="K508" t="s">
        <v>158</v>
      </c>
      <c r="L508">
        <v>4033</v>
      </c>
      <c r="M508" t="s">
        <v>133</v>
      </c>
      <c r="N508" t="s">
        <v>45</v>
      </c>
      <c r="O508" t="s">
        <v>366</v>
      </c>
      <c r="P508">
        <v>27469</v>
      </c>
      <c r="Q508" t="s">
        <v>1315</v>
      </c>
      <c r="R508" t="s">
        <v>1316</v>
      </c>
      <c r="S508" t="s">
        <v>1317</v>
      </c>
      <c r="V508">
        <v>2017</v>
      </c>
      <c r="W508">
        <v>1700</v>
      </c>
      <c r="Z508">
        <v>13373</v>
      </c>
      <c r="AA508" t="s">
        <v>332</v>
      </c>
      <c r="AB508">
        <v>8.2</v>
      </c>
      <c r="AC508">
        <v>1.8</v>
      </c>
      <c r="AF508">
        <v>11018</v>
      </c>
      <c r="AG508" t="s">
        <v>332</v>
      </c>
      <c r="AH508" t="s">
        <v>332</v>
      </c>
      <c r="AI508">
        <v>140.62</v>
      </c>
      <c r="AJ508" t="s">
        <v>332</v>
      </c>
      <c r="AL508">
        <v>8.2</v>
      </c>
      <c r="AM508" t="s">
        <v>51</v>
      </c>
      <c r="AN508">
        <f t="shared" si="14"/>
        <v>-24</v>
      </c>
      <c r="AO508" s="5">
        <f t="shared" si="15"/>
        <v>-196.79999999999998</v>
      </c>
    </row>
    <row r="509" spans="1:41" ht="12.75">
      <c r="A509">
        <v>1030202999</v>
      </c>
      <c r="B509" t="s">
        <v>846</v>
      </c>
      <c r="E509">
        <v>1</v>
      </c>
      <c r="F509" t="s">
        <v>1332</v>
      </c>
      <c r="G509" t="s">
        <v>158</v>
      </c>
      <c r="H509">
        <v>130.62</v>
      </c>
      <c r="I509">
        <v>130.62</v>
      </c>
      <c r="J509">
        <v>48787</v>
      </c>
      <c r="K509" t="s">
        <v>158</v>
      </c>
      <c r="L509">
        <v>4036</v>
      </c>
      <c r="M509" t="s">
        <v>133</v>
      </c>
      <c r="N509" t="s">
        <v>45</v>
      </c>
      <c r="O509" t="s">
        <v>366</v>
      </c>
      <c r="P509">
        <v>27469</v>
      </c>
      <c r="Q509" t="s">
        <v>1315</v>
      </c>
      <c r="R509" t="s">
        <v>1316</v>
      </c>
      <c r="S509" t="s">
        <v>1317</v>
      </c>
      <c r="V509">
        <v>2017</v>
      </c>
      <c r="W509">
        <v>1692</v>
      </c>
      <c r="Z509">
        <v>13375</v>
      </c>
      <c r="AA509" t="s">
        <v>332</v>
      </c>
      <c r="AB509">
        <v>130.62</v>
      </c>
      <c r="AF509">
        <v>11033</v>
      </c>
      <c r="AG509" t="s">
        <v>332</v>
      </c>
      <c r="AH509" t="s">
        <v>332</v>
      </c>
      <c r="AI509">
        <v>140.62</v>
      </c>
      <c r="AJ509" t="s">
        <v>332</v>
      </c>
      <c r="AL509">
        <v>130.62</v>
      </c>
      <c r="AN509">
        <f t="shared" si="14"/>
        <v>-24</v>
      </c>
      <c r="AO509" s="5">
        <f t="shared" si="15"/>
        <v>-3134.88</v>
      </c>
    </row>
    <row r="510" spans="1:41" ht="12.75">
      <c r="A510">
        <v>1030202999</v>
      </c>
      <c r="B510" t="s">
        <v>846</v>
      </c>
      <c r="E510">
        <v>1</v>
      </c>
      <c r="F510" t="s">
        <v>1333</v>
      </c>
      <c r="G510" t="s">
        <v>158</v>
      </c>
      <c r="H510">
        <v>10</v>
      </c>
      <c r="I510">
        <v>10</v>
      </c>
      <c r="J510">
        <v>48786</v>
      </c>
      <c r="K510" t="s">
        <v>158</v>
      </c>
      <c r="L510">
        <v>4037</v>
      </c>
      <c r="M510" t="s">
        <v>133</v>
      </c>
      <c r="N510" t="s">
        <v>45</v>
      </c>
      <c r="O510" t="s">
        <v>366</v>
      </c>
      <c r="P510">
        <v>27469</v>
      </c>
      <c r="Q510" t="s">
        <v>1315</v>
      </c>
      <c r="R510" t="s">
        <v>1316</v>
      </c>
      <c r="S510" t="s">
        <v>1317</v>
      </c>
      <c r="V510">
        <v>2017</v>
      </c>
      <c r="W510">
        <v>1692</v>
      </c>
      <c r="Z510">
        <v>13376</v>
      </c>
      <c r="AA510" t="s">
        <v>332</v>
      </c>
      <c r="AB510">
        <v>8.2</v>
      </c>
      <c r="AC510">
        <v>1.8</v>
      </c>
      <c r="AF510">
        <v>11033</v>
      </c>
      <c r="AG510" t="s">
        <v>332</v>
      </c>
      <c r="AH510" t="s">
        <v>332</v>
      </c>
      <c r="AI510">
        <v>140.62</v>
      </c>
      <c r="AJ510" t="s">
        <v>332</v>
      </c>
      <c r="AL510">
        <v>8.2</v>
      </c>
      <c r="AM510" t="s">
        <v>51</v>
      </c>
      <c r="AN510">
        <f t="shared" si="14"/>
        <v>-24</v>
      </c>
      <c r="AO510" s="5">
        <f t="shared" si="15"/>
        <v>-196.79999999999998</v>
      </c>
    </row>
    <row r="511" spans="1:41" ht="12.75">
      <c r="A511">
        <v>1030202002</v>
      </c>
      <c r="B511" t="s">
        <v>1334</v>
      </c>
      <c r="E511">
        <v>1</v>
      </c>
      <c r="F511" t="s">
        <v>1335</v>
      </c>
      <c r="G511" t="s">
        <v>158</v>
      </c>
      <c r="H511">
        <v>725.43</v>
      </c>
      <c r="I511">
        <v>725.43</v>
      </c>
      <c r="J511">
        <v>48791</v>
      </c>
      <c r="K511" t="s">
        <v>158</v>
      </c>
      <c r="L511">
        <v>4029</v>
      </c>
      <c r="M511" t="s">
        <v>133</v>
      </c>
      <c r="N511" t="s">
        <v>45</v>
      </c>
      <c r="O511" t="s">
        <v>366</v>
      </c>
      <c r="P511">
        <v>27469</v>
      </c>
      <c r="Q511" t="s">
        <v>1315</v>
      </c>
      <c r="R511" t="s">
        <v>1316</v>
      </c>
      <c r="S511" t="s">
        <v>1317</v>
      </c>
      <c r="V511">
        <v>2017</v>
      </c>
      <c r="W511">
        <v>1838</v>
      </c>
      <c r="Z511">
        <v>13377</v>
      </c>
      <c r="AA511" t="s">
        <v>332</v>
      </c>
      <c r="AB511">
        <v>725.43</v>
      </c>
      <c r="AF511">
        <v>11034</v>
      </c>
      <c r="AG511" t="s">
        <v>332</v>
      </c>
      <c r="AH511" t="s">
        <v>332</v>
      </c>
      <c r="AI511">
        <v>735.43</v>
      </c>
      <c r="AJ511" t="s">
        <v>332</v>
      </c>
      <c r="AL511">
        <v>725.43</v>
      </c>
      <c r="AN511">
        <f t="shared" si="14"/>
        <v>-24</v>
      </c>
      <c r="AO511" s="5">
        <f t="shared" si="15"/>
        <v>-17410.32</v>
      </c>
    </row>
    <row r="512" spans="1:41" ht="12.75">
      <c r="A512">
        <v>1030202002</v>
      </c>
      <c r="B512" t="s">
        <v>1334</v>
      </c>
      <c r="E512">
        <v>1</v>
      </c>
      <c r="F512" t="s">
        <v>1336</v>
      </c>
      <c r="G512" t="s">
        <v>158</v>
      </c>
      <c r="H512">
        <v>10</v>
      </c>
      <c r="I512">
        <v>10</v>
      </c>
      <c r="J512">
        <v>48789</v>
      </c>
      <c r="K512" t="s">
        <v>158</v>
      </c>
      <c r="L512">
        <v>4030</v>
      </c>
      <c r="M512" t="s">
        <v>133</v>
      </c>
      <c r="N512" t="s">
        <v>45</v>
      </c>
      <c r="O512" t="s">
        <v>366</v>
      </c>
      <c r="P512">
        <v>27469</v>
      </c>
      <c r="Q512" t="s">
        <v>1315</v>
      </c>
      <c r="R512" t="s">
        <v>1316</v>
      </c>
      <c r="S512" t="s">
        <v>1317</v>
      </c>
      <c r="V512">
        <v>2017</v>
      </c>
      <c r="W512">
        <v>1838</v>
      </c>
      <c r="Z512">
        <v>13378</v>
      </c>
      <c r="AA512" t="s">
        <v>332</v>
      </c>
      <c r="AB512">
        <v>8.2</v>
      </c>
      <c r="AC512">
        <v>1.8</v>
      </c>
      <c r="AF512">
        <v>11034</v>
      </c>
      <c r="AG512" t="s">
        <v>332</v>
      </c>
      <c r="AH512" t="s">
        <v>332</v>
      </c>
      <c r="AI512">
        <v>735.43</v>
      </c>
      <c r="AJ512" t="s">
        <v>332</v>
      </c>
      <c r="AL512">
        <v>8.2</v>
      </c>
      <c r="AM512" t="s">
        <v>51</v>
      </c>
      <c r="AN512">
        <f t="shared" si="14"/>
        <v>-24</v>
      </c>
      <c r="AO512" s="5">
        <f t="shared" si="15"/>
        <v>-196.79999999999998</v>
      </c>
    </row>
    <row r="513" spans="1:41" ht="12.75">
      <c r="A513">
        <v>1010101008</v>
      </c>
      <c r="B513" t="s">
        <v>181</v>
      </c>
      <c r="E513">
        <v>1</v>
      </c>
      <c r="F513" t="s">
        <v>1337</v>
      </c>
      <c r="G513" t="s">
        <v>56</v>
      </c>
      <c r="H513">
        <v>141.93</v>
      </c>
      <c r="I513">
        <v>141.93</v>
      </c>
      <c r="J513">
        <v>55357</v>
      </c>
      <c r="K513" t="s">
        <v>56</v>
      </c>
      <c r="L513">
        <v>4534</v>
      </c>
      <c r="M513" t="s">
        <v>150</v>
      </c>
      <c r="N513" t="s">
        <v>45</v>
      </c>
      <c r="O513" t="s">
        <v>120</v>
      </c>
      <c r="P513">
        <v>27469</v>
      </c>
      <c r="Q513" t="s">
        <v>1315</v>
      </c>
      <c r="R513" t="s">
        <v>1316</v>
      </c>
      <c r="S513" t="s">
        <v>1317</v>
      </c>
      <c r="V513">
        <v>2017</v>
      </c>
      <c r="W513">
        <v>1917</v>
      </c>
      <c r="Z513">
        <v>15507</v>
      </c>
      <c r="AA513" t="s">
        <v>195</v>
      </c>
      <c r="AB513">
        <v>141.93</v>
      </c>
      <c r="AF513">
        <v>12838</v>
      </c>
      <c r="AG513" t="s">
        <v>195</v>
      </c>
      <c r="AH513" t="s">
        <v>195</v>
      </c>
      <c r="AI513">
        <v>141.93</v>
      </c>
      <c r="AJ513" t="s">
        <v>195</v>
      </c>
      <c r="AL513">
        <v>141.93</v>
      </c>
      <c r="AN513">
        <f t="shared" si="14"/>
        <v>-16</v>
      </c>
      <c r="AO513" s="5">
        <f t="shared" si="15"/>
        <v>-2270.88</v>
      </c>
    </row>
    <row r="514" spans="1:41" ht="12.75">
      <c r="A514">
        <v>1010101008</v>
      </c>
      <c r="B514" t="s">
        <v>181</v>
      </c>
      <c r="E514">
        <v>1</v>
      </c>
      <c r="F514" t="s">
        <v>1338</v>
      </c>
      <c r="G514" t="s">
        <v>56</v>
      </c>
      <c r="H514">
        <v>10</v>
      </c>
      <c r="I514">
        <v>10</v>
      </c>
      <c r="J514">
        <v>55359</v>
      </c>
      <c r="K514" t="s">
        <v>56</v>
      </c>
      <c r="L514">
        <v>4535</v>
      </c>
      <c r="M514" t="s">
        <v>150</v>
      </c>
      <c r="N514" t="s">
        <v>45</v>
      </c>
      <c r="O514" t="s">
        <v>120</v>
      </c>
      <c r="P514">
        <v>27469</v>
      </c>
      <c r="Q514" t="s">
        <v>1315</v>
      </c>
      <c r="R514" t="s">
        <v>1316</v>
      </c>
      <c r="S514" t="s">
        <v>1317</v>
      </c>
      <c r="V514">
        <v>2017</v>
      </c>
      <c r="W514">
        <v>1917</v>
      </c>
      <c r="Z514">
        <v>15508</v>
      </c>
      <c r="AA514" t="s">
        <v>195</v>
      </c>
      <c r="AB514">
        <v>8.2</v>
      </c>
      <c r="AC514">
        <v>1.8</v>
      </c>
      <c r="AF514">
        <v>12839</v>
      </c>
      <c r="AG514" t="s">
        <v>195</v>
      </c>
      <c r="AH514" t="s">
        <v>195</v>
      </c>
      <c r="AI514">
        <v>10</v>
      </c>
      <c r="AJ514" t="s">
        <v>195</v>
      </c>
      <c r="AL514">
        <v>8.2</v>
      </c>
      <c r="AM514" t="s">
        <v>51</v>
      </c>
      <c r="AN514">
        <f aca="true" t="shared" si="16" ref="AN514:AN576">AJ514-O514</f>
        <v>-16</v>
      </c>
      <c r="AO514" s="5">
        <f t="shared" si="15"/>
        <v>-131.2</v>
      </c>
    </row>
    <row r="515" spans="1:41" ht="12.75">
      <c r="A515">
        <v>1030202001</v>
      </c>
      <c r="B515" t="s">
        <v>1339</v>
      </c>
      <c r="E515">
        <v>1</v>
      </c>
      <c r="F515" t="s">
        <v>1340</v>
      </c>
      <c r="G515" t="s">
        <v>56</v>
      </c>
      <c r="H515">
        <v>141.93</v>
      </c>
      <c r="I515">
        <v>141.93</v>
      </c>
      <c r="J515">
        <v>55355</v>
      </c>
      <c r="K515" t="s">
        <v>56</v>
      </c>
      <c r="L515">
        <v>4536</v>
      </c>
      <c r="M515" t="s">
        <v>150</v>
      </c>
      <c r="N515" t="s">
        <v>45</v>
      </c>
      <c r="O515" t="s">
        <v>120</v>
      </c>
      <c r="P515">
        <v>27469</v>
      </c>
      <c r="Q515" t="s">
        <v>1315</v>
      </c>
      <c r="R515" t="s">
        <v>1316</v>
      </c>
      <c r="S515" t="s">
        <v>1317</v>
      </c>
      <c r="V515">
        <v>2017</v>
      </c>
      <c r="W515">
        <v>1916</v>
      </c>
      <c r="Z515">
        <v>15510</v>
      </c>
      <c r="AA515" t="s">
        <v>195</v>
      </c>
      <c r="AB515">
        <v>141.93</v>
      </c>
      <c r="AF515">
        <v>12841</v>
      </c>
      <c r="AG515" t="s">
        <v>195</v>
      </c>
      <c r="AH515" t="s">
        <v>195</v>
      </c>
      <c r="AI515">
        <v>141.93</v>
      </c>
      <c r="AJ515" t="s">
        <v>195</v>
      </c>
      <c r="AL515">
        <v>141.93</v>
      </c>
      <c r="AN515">
        <f t="shared" si="16"/>
        <v>-16</v>
      </c>
      <c r="AO515" s="5">
        <f aca="true" t="shared" si="17" ref="AO515:AO578">AN515*AL515</f>
        <v>-2270.88</v>
      </c>
    </row>
    <row r="516" spans="1:41" ht="12.75">
      <c r="A516">
        <v>1030202001</v>
      </c>
      <c r="B516" t="s">
        <v>1339</v>
      </c>
      <c r="E516">
        <v>1</v>
      </c>
      <c r="F516" t="s">
        <v>1341</v>
      </c>
      <c r="G516" t="s">
        <v>56</v>
      </c>
      <c r="H516">
        <v>10</v>
      </c>
      <c r="I516">
        <v>10</v>
      </c>
      <c r="J516">
        <v>55356</v>
      </c>
      <c r="K516" t="s">
        <v>56</v>
      </c>
      <c r="L516">
        <v>4537</v>
      </c>
      <c r="M516" t="s">
        <v>150</v>
      </c>
      <c r="N516" t="s">
        <v>45</v>
      </c>
      <c r="O516" t="s">
        <v>120</v>
      </c>
      <c r="P516">
        <v>27469</v>
      </c>
      <c r="Q516" t="s">
        <v>1315</v>
      </c>
      <c r="R516" t="s">
        <v>1316</v>
      </c>
      <c r="S516" t="s">
        <v>1317</v>
      </c>
      <c r="V516">
        <v>2017</v>
      </c>
      <c r="W516">
        <v>1916</v>
      </c>
      <c r="Z516">
        <v>15511</v>
      </c>
      <c r="AA516" t="s">
        <v>195</v>
      </c>
      <c r="AB516">
        <v>8.2</v>
      </c>
      <c r="AC516">
        <v>1.8</v>
      </c>
      <c r="AF516">
        <v>12842</v>
      </c>
      <c r="AG516" t="s">
        <v>195</v>
      </c>
      <c r="AH516" t="s">
        <v>195</v>
      </c>
      <c r="AI516">
        <v>10</v>
      </c>
      <c r="AJ516" t="s">
        <v>195</v>
      </c>
      <c r="AL516">
        <v>8.2</v>
      </c>
      <c r="AM516" t="s">
        <v>51</v>
      </c>
      <c r="AN516">
        <f t="shared" si="16"/>
        <v>-16</v>
      </c>
      <c r="AO516" s="5">
        <f t="shared" si="17"/>
        <v>-131.2</v>
      </c>
    </row>
    <row r="517" spans="1:41" ht="12.75">
      <c r="A517">
        <v>1030201002</v>
      </c>
      <c r="B517" t="s">
        <v>185</v>
      </c>
      <c r="E517">
        <v>1</v>
      </c>
      <c r="F517" t="s">
        <v>1342</v>
      </c>
      <c r="G517" t="s">
        <v>56</v>
      </c>
      <c r="H517">
        <v>261.24</v>
      </c>
      <c r="I517">
        <v>261.24</v>
      </c>
      <c r="J517">
        <v>55722</v>
      </c>
      <c r="K517" t="s">
        <v>142</v>
      </c>
      <c r="L517">
        <v>4564</v>
      </c>
      <c r="M517" t="s">
        <v>524</v>
      </c>
      <c r="N517" t="s">
        <v>45</v>
      </c>
      <c r="O517" t="s">
        <v>120</v>
      </c>
      <c r="P517">
        <v>27469</v>
      </c>
      <c r="Q517" t="s">
        <v>1315</v>
      </c>
      <c r="R517" t="s">
        <v>1316</v>
      </c>
      <c r="S517" t="s">
        <v>1317</v>
      </c>
      <c r="V517">
        <v>2017</v>
      </c>
      <c r="W517">
        <v>1927</v>
      </c>
      <c r="Z517">
        <v>15512</v>
      </c>
      <c r="AA517" t="s">
        <v>195</v>
      </c>
      <c r="AB517">
        <v>261.24</v>
      </c>
      <c r="AF517">
        <v>12843</v>
      </c>
      <c r="AG517" t="s">
        <v>195</v>
      </c>
      <c r="AH517" t="s">
        <v>195</v>
      </c>
      <c r="AI517">
        <v>261.24</v>
      </c>
      <c r="AJ517" t="s">
        <v>195</v>
      </c>
      <c r="AL517">
        <v>261.24</v>
      </c>
      <c r="AN517">
        <f t="shared" si="16"/>
        <v>-16</v>
      </c>
      <c r="AO517" s="5">
        <f t="shared" si="17"/>
        <v>-4179.84</v>
      </c>
    </row>
    <row r="518" spans="1:41" ht="12.75">
      <c r="A518">
        <v>1030201002</v>
      </c>
      <c r="B518" t="s">
        <v>185</v>
      </c>
      <c r="E518">
        <v>1</v>
      </c>
      <c r="F518" t="s">
        <v>1343</v>
      </c>
      <c r="G518" t="s">
        <v>56</v>
      </c>
      <c r="H518">
        <v>20.01</v>
      </c>
      <c r="I518">
        <v>20.01</v>
      </c>
      <c r="J518">
        <v>55347</v>
      </c>
      <c r="K518" t="s">
        <v>56</v>
      </c>
      <c r="L518">
        <v>4565</v>
      </c>
      <c r="M518" t="s">
        <v>524</v>
      </c>
      <c r="N518" t="s">
        <v>45</v>
      </c>
      <c r="O518" t="s">
        <v>120</v>
      </c>
      <c r="P518">
        <v>27469</v>
      </c>
      <c r="Q518" t="s">
        <v>1315</v>
      </c>
      <c r="R518" t="s">
        <v>1316</v>
      </c>
      <c r="S518" t="s">
        <v>1317</v>
      </c>
      <c r="V518">
        <v>2017</v>
      </c>
      <c r="W518">
        <v>1927</v>
      </c>
      <c r="Z518">
        <v>15513</v>
      </c>
      <c r="AA518" t="s">
        <v>195</v>
      </c>
      <c r="AB518">
        <v>16.4</v>
      </c>
      <c r="AC518">
        <v>3.61</v>
      </c>
      <c r="AF518">
        <v>12844</v>
      </c>
      <c r="AG518" t="s">
        <v>195</v>
      </c>
      <c r="AH518" t="s">
        <v>195</v>
      </c>
      <c r="AI518">
        <v>20.01</v>
      </c>
      <c r="AJ518" t="s">
        <v>195</v>
      </c>
      <c r="AL518">
        <v>16.4</v>
      </c>
      <c r="AM518" t="s">
        <v>51</v>
      </c>
      <c r="AN518">
        <f t="shared" si="16"/>
        <v>-16</v>
      </c>
      <c r="AO518" s="5">
        <f t="shared" si="17"/>
        <v>-262.4</v>
      </c>
    </row>
    <row r="519" spans="1:41" ht="12.75">
      <c r="A519">
        <v>1010101008</v>
      </c>
      <c r="B519" t="s">
        <v>181</v>
      </c>
      <c r="E519">
        <v>1</v>
      </c>
      <c r="F519" t="s">
        <v>1344</v>
      </c>
      <c r="G519" t="s">
        <v>56</v>
      </c>
      <c r="H519">
        <v>130.62</v>
      </c>
      <c r="I519">
        <v>130.62</v>
      </c>
      <c r="J519">
        <v>55346</v>
      </c>
      <c r="K519" t="s">
        <v>56</v>
      </c>
      <c r="L519">
        <v>4532</v>
      </c>
      <c r="M519" t="s">
        <v>150</v>
      </c>
      <c r="N519" t="s">
        <v>45</v>
      </c>
      <c r="O519" t="s">
        <v>120</v>
      </c>
      <c r="P519">
        <v>27469</v>
      </c>
      <c r="Q519" t="s">
        <v>1315</v>
      </c>
      <c r="R519" t="s">
        <v>1316</v>
      </c>
      <c r="S519" t="s">
        <v>1317</v>
      </c>
      <c r="V519">
        <v>2017</v>
      </c>
      <c r="W519">
        <v>1947</v>
      </c>
      <c r="Z519">
        <v>15514</v>
      </c>
      <c r="AA519" t="s">
        <v>195</v>
      </c>
      <c r="AB519">
        <v>130.62</v>
      </c>
      <c r="AF519">
        <v>12845</v>
      </c>
      <c r="AG519" t="s">
        <v>195</v>
      </c>
      <c r="AH519" t="s">
        <v>195</v>
      </c>
      <c r="AI519">
        <v>130.62</v>
      </c>
      <c r="AJ519" t="s">
        <v>195</v>
      </c>
      <c r="AL519">
        <v>130.62</v>
      </c>
      <c r="AN519">
        <f t="shared" si="16"/>
        <v>-16</v>
      </c>
      <c r="AO519" s="5">
        <f t="shared" si="17"/>
        <v>-2089.92</v>
      </c>
    </row>
    <row r="520" spans="1:41" ht="12.75">
      <c r="A520">
        <v>1010101008</v>
      </c>
      <c r="B520" t="s">
        <v>181</v>
      </c>
      <c r="E520">
        <v>1</v>
      </c>
      <c r="F520" t="s">
        <v>1345</v>
      </c>
      <c r="G520" t="s">
        <v>56</v>
      </c>
      <c r="H520">
        <v>10</v>
      </c>
      <c r="I520">
        <v>10</v>
      </c>
      <c r="J520">
        <v>55348</v>
      </c>
      <c r="K520" t="s">
        <v>56</v>
      </c>
      <c r="L520">
        <v>4533</v>
      </c>
      <c r="M520" t="s">
        <v>150</v>
      </c>
      <c r="N520" t="s">
        <v>45</v>
      </c>
      <c r="O520" t="s">
        <v>120</v>
      </c>
      <c r="P520">
        <v>27469</v>
      </c>
      <c r="Q520" t="s">
        <v>1315</v>
      </c>
      <c r="R520" t="s">
        <v>1316</v>
      </c>
      <c r="S520" t="s">
        <v>1317</v>
      </c>
      <c r="V520">
        <v>2017</v>
      </c>
      <c r="W520">
        <v>1947</v>
      </c>
      <c r="Z520">
        <v>15515</v>
      </c>
      <c r="AA520" t="s">
        <v>195</v>
      </c>
      <c r="AB520">
        <v>8.2</v>
      </c>
      <c r="AC520">
        <v>1.8</v>
      </c>
      <c r="AF520">
        <v>12846</v>
      </c>
      <c r="AG520" t="s">
        <v>195</v>
      </c>
      <c r="AH520" t="s">
        <v>195</v>
      </c>
      <c r="AI520">
        <v>10</v>
      </c>
      <c r="AJ520" t="s">
        <v>195</v>
      </c>
      <c r="AL520">
        <v>8.2</v>
      </c>
      <c r="AM520" t="s">
        <v>51</v>
      </c>
      <c r="AN520">
        <f t="shared" si="16"/>
        <v>-16</v>
      </c>
      <c r="AO520" s="5">
        <f t="shared" si="17"/>
        <v>-131.2</v>
      </c>
    </row>
    <row r="521" spans="1:41" ht="12.75">
      <c r="A521">
        <v>1030201002</v>
      </c>
      <c r="B521" t="s">
        <v>185</v>
      </c>
      <c r="E521">
        <v>1</v>
      </c>
      <c r="F521" t="s">
        <v>1346</v>
      </c>
      <c r="G521" t="s">
        <v>56</v>
      </c>
      <c r="H521">
        <v>416.74</v>
      </c>
      <c r="I521">
        <v>416.74</v>
      </c>
      <c r="J521">
        <v>55711</v>
      </c>
      <c r="K521" t="s">
        <v>142</v>
      </c>
      <c r="L521">
        <v>4568</v>
      </c>
      <c r="M521" t="s">
        <v>524</v>
      </c>
      <c r="N521" t="s">
        <v>45</v>
      </c>
      <c r="O521" t="s">
        <v>120</v>
      </c>
      <c r="P521">
        <v>27469</v>
      </c>
      <c r="Q521" t="s">
        <v>1315</v>
      </c>
      <c r="R521" t="s">
        <v>1316</v>
      </c>
      <c r="S521" t="s">
        <v>1317</v>
      </c>
      <c r="V521">
        <v>2017</v>
      </c>
      <c r="W521">
        <v>1928</v>
      </c>
      <c r="Z521">
        <v>15517</v>
      </c>
      <c r="AA521" t="s">
        <v>195</v>
      </c>
      <c r="AB521">
        <v>416.74</v>
      </c>
      <c r="AF521">
        <v>12848</v>
      </c>
      <c r="AG521" t="s">
        <v>195</v>
      </c>
      <c r="AH521" t="s">
        <v>195</v>
      </c>
      <c r="AI521">
        <v>416.74</v>
      </c>
      <c r="AJ521" t="s">
        <v>195</v>
      </c>
      <c r="AL521">
        <v>416.74</v>
      </c>
      <c r="AN521">
        <f t="shared" si="16"/>
        <v>-16</v>
      </c>
      <c r="AO521" s="5">
        <f t="shared" si="17"/>
        <v>-6667.84</v>
      </c>
    </row>
    <row r="522" spans="1:41" ht="12.75">
      <c r="A522">
        <v>1030201002</v>
      </c>
      <c r="B522" t="s">
        <v>185</v>
      </c>
      <c r="E522">
        <v>1</v>
      </c>
      <c r="F522" t="s">
        <v>1347</v>
      </c>
      <c r="G522" t="s">
        <v>56</v>
      </c>
      <c r="H522">
        <v>20.01</v>
      </c>
      <c r="I522">
        <v>20.01</v>
      </c>
      <c r="J522">
        <v>55709</v>
      </c>
      <c r="K522" t="s">
        <v>142</v>
      </c>
      <c r="L522">
        <v>4569</v>
      </c>
      <c r="M522" t="s">
        <v>524</v>
      </c>
      <c r="N522" t="s">
        <v>45</v>
      </c>
      <c r="O522" t="s">
        <v>120</v>
      </c>
      <c r="P522">
        <v>27469</v>
      </c>
      <c r="Q522" t="s">
        <v>1315</v>
      </c>
      <c r="R522" t="s">
        <v>1316</v>
      </c>
      <c r="S522" t="s">
        <v>1317</v>
      </c>
      <c r="V522">
        <v>2017</v>
      </c>
      <c r="W522">
        <v>1928</v>
      </c>
      <c r="Z522">
        <v>15518</v>
      </c>
      <c r="AA522" t="s">
        <v>195</v>
      </c>
      <c r="AB522">
        <v>16.4</v>
      </c>
      <c r="AC522">
        <v>3.61</v>
      </c>
      <c r="AF522">
        <v>12849</v>
      </c>
      <c r="AG522" t="s">
        <v>195</v>
      </c>
      <c r="AH522" t="s">
        <v>195</v>
      </c>
      <c r="AI522">
        <v>20.01</v>
      </c>
      <c r="AJ522" t="s">
        <v>195</v>
      </c>
      <c r="AL522">
        <v>16.4</v>
      </c>
      <c r="AM522" t="s">
        <v>51</v>
      </c>
      <c r="AN522">
        <f t="shared" si="16"/>
        <v>-16</v>
      </c>
      <c r="AO522" s="5">
        <f t="shared" si="17"/>
        <v>-262.4</v>
      </c>
    </row>
    <row r="523" spans="1:41" ht="12.75">
      <c r="A523">
        <v>1010101008</v>
      </c>
      <c r="B523" t="s">
        <v>181</v>
      </c>
      <c r="E523">
        <v>1</v>
      </c>
      <c r="F523" t="s">
        <v>1348</v>
      </c>
      <c r="G523" t="s">
        <v>56</v>
      </c>
      <c r="H523">
        <v>208.37</v>
      </c>
      <c r="I523">
        <v>208.37</v>
      </c>
      <c r="J523">
        <v>55712</v>
      </c>
      <c r="K523" t="s">
        <v>142</v>
      </c>
      <c r="L523">
        <v>4566</v>
      </c>
      <c r="M523" t="s">
        <v>524</v>
      </c>
      <c r="N523" t="s">
        <v>45</v>
      </c>
      <c r="O523" t="s">
        <v>120</v>
      </c>
      <c r="P523">
        <v>27469</v>
      </c>
      <c r="Q523" t="s">
        <v>1315</v>
      </c>
      <c r="R523" t="s">
        <v>1316</v>
      </c>
      <c r="S523" t="s">
        <v>1317</v>
      </c>
      <c r="V523">
        <v>2017</v>
      </c>
      <c r="W523">
        <v>1929</v>
      </c>
      <c r="Z523">
        <v>15519</v>
      </c>
      <c r="AA523" t="s">
        <v>195</v>
      </c>
      <c r="AB523">
        <v>208.37</v>
      </c>
      <c r="AF523">
        <v>12850</v>
      </c>
      <c r="AG523" t="s">
        <v>195</v>
      </c>
      <c r="AH523" t="s">
        <v>195</v>
      </c>
      <c r="AI523">
        <v>208.37</v>
      </c>
      <c r="AJ523" t="s">
        <v>195</v>
      </c>
      <c r="AL523">
        <v>208.37</v>
      </c>
      <c r="AN523">
        <f t="shared" si="16"/>
        <v>-16</v>
      </c>
      <c r="AO523" s="5">
        <f t="shared" si="17"/>
        <v>-3333.92</v>
      </c>
    </row>
    <row r="524" spans="1:41" ht="12.75">
      <c r="A524">
        <v>1010101008</v>
      </c>
      <c r="B524" t="s">
        <v>181</v>
      </c>
      <c r="E524">
        <v>1</v>
      </c>
      <c r="F524" t="s">
        <v>1349</v>
      </c>
      <c r="G524" t="s">
        <v>56</v>
      </c>
      <c r="H524">
        <v>10</v>
      </c>
      <c r="I524">
        <v>10</v>
      </c>
      <c r="J524">
        <v>55710</v>
      </c>
      <c r="K524" t="s">
        <v>142</v>
      </c>
      <c r="L524">
        <v>4567</v>
      </c>
      <c r="M524" t="s">
        <v>524</v>
      </c>
      <c r="N524" t="s">
        <v>45</v>
      </c>
      <c r="O524" t="s">
        <v>120</v>
      </c>
      <c r="P524">
        <v>27469</v>
      </c>
      <c r="Q524" t="s">
        <v>1315</v>
      </c>
      <c r="R524" t="s">
        <v>1316</v>
      </c>
      <c r="S524" t="s">
        <v>1317</v>
      </c>
      <c r="V524">
        <v>2017</v>
      </c>
      <c r="W524">
        <v>1929</v>
      </c>
      <c r="Z524">
        <v>15520</v>
      </c>
      <c r="AA524" t="s">
        <v>195</v>
      </c>
      <c r="AB524">
        <v>8.2</v>
      </c>
      <c r="AC524">
        <v>1.8</v>
      </c>
      <c r="AF524">
        <v>12851</v>
      </c>
      <c r="AG524" t="s">
        <v>195</v>
      </c>
      <c r="AH524" t="s">
        <v>195</v>
      </c>
      <c r="AI524">
        <v>10</v>
      </c>
      <c r="AJ524" t="s">
        <v>195</v>
      </c>
      <c r="AL524">
        <v>8.2</v>
      </c>
      <c r="AM524" t="s">
        <v>51</v>
      </c>
      <c r="AN524">
        <f t="shared" si="16"/>
        <v>-16</v>
      </c>
      <c r="AO524" s="5">
        <f t="shared" si="17"/>
        <v>-131.2</v>
      </c>
    </row>
    <row r="525" spans="1:41" ht="12.75">
      <c r="A525">
        <v>1030102999</v>
      </c>
      <c r="B525" t="s">
        <v>206</v>
      </c>
      <c r="E525">
        <v>1</v>
      </c>
      <c r="F525" t="s">
        <v>1350</v>
      </c>
      <c r="G525" t="s">
        <v>195</v>
      </c>
      <c r="H525">
        <v>653.1</v>
      </c>
      <c r="I525">
        <v>653.1</v>
      </c>
      <c r="J525">
        <v>57402</v>
      </c>
      <c r="K525" t="s">
        <v>195</v>
      </c>
      <c r="L525">
        <v>4750</v>
      </c>
      <c r="M525" t="s">
        <v>87</v>
      </c>
      <c r="N525" t="s">
        <v>45</v>
      </c>
      <c r="O525" t="s">
        <v>461</v>
      </c>
      <c r="P525">
        <v>27469</v>
      </c>
      <c r="Q525" t="s">
        <v>1315</v>
      </c>
      <c r="R525" t="s">
        <v>1316</v>
      </c>
      <c r="S525" t="s">
        <v>1317</v>
      </c>
      <c r="V525">
        <v>2017</v>
      </c>
      <c r="W525">
        <v>1613</v>
      </c>
      <c r="X525">
        <v>2017</v>
      </c>
      <c r="Y525">
        <v>310</v>
      </c>
      <c r="Z525">
        <v>16766</v>
      </c>
      <c r="AA525" t="s">
        <v>92</v>
      </c>
      <c r="AB525">
        <v>500</v>
      </c>
      <c r="AF525">
        <v>13943</v>
      </c>
      <c r="AG525" t="s">
        <v>92</v>
      </c>
      <c r="AH525" t="s">
        <v>92</v>
      </c>
      <c r="AI525">
        <v>500</v>
      </c>
      <c r="AJ525" t="s">
        <v>92</v>
      </c>
      <c r="AL525">
        <v>653.1</v>
      </c>
      <c r="AN525">
        <f t="shared" si="16"/>
        <v>-16</v>
      </c>
      <c r="AO525" s="5">
        <f t="shared" si="17"/>
        <v>-10449.6</v>
      </c>
    </row>
    <row r="526" spans="1:41" ht="12.75">
      <c r="A526">
        <v>1030202005</v>
      </c>
      <c r="B526" t="s">
        <v>311</v>
      </c>
      <c r="E526">
        <v>1</v>
      </c>
      <c r="F526" t="s">
        <v>1350</v>
      </c>
      <c r="G526" t="s">
        <v>195</v>
      </c>
      <c r="H526">
        <v>653.1</v>
      </c>
      <c r="I526">
        <v>653.1</v>
      </c>
      <c r="J526">
        <v>57402</v>
      </c>
      <c r="K526" t="s">
        <v>195</v>
      </c>
      <c r="L526">
        <v>4750</v>
      </c>
      <c r="M526" t="s">
        <v>87</v>
      </c>
      <c r="N526" t="s">
        <v>45</v>
      </c>
      <c r="O526" t="s">
        <v>461</v>
      </c>
      <c r="P526">
        <v>27469</v>
      </c>
      <c r="Q526" t="s">
        <v>1315</v>
      </c>
      <c r="R526" t="s">
        <v>1316</v>
      </c>
      <c r="S526" t="s">
        <v>1317</v>
      </c>
      <c r="V526">
        <v>2017</v>
      </c>
      <c r="W526">
        <v>1615</v>
      </c>
      <c r="X526">
        <v>2017</v>
      </c>
      <c r="Y526">
        <v>309</v>
      </c>
      <c r="Z526">
        <v>16767</v>
      </c>
      <c r="AA526" t="s">
        <v>92</v>
      </c>
      <c r="AB526">
        <v>153.08</v>
      </c>
      <c r="AF526">
        <v>13942</v>
      </c>
      <c r="AG526" t="s">
        <v>92</v>
      </c>
      <c r="AH526" t="s">
        <v>92</v>
      </c>
      <c r="AI526">
        <v>153.08</v>
      </c>
      <c r="AJ526" t="s">
        <v>92</v>
      </c>
      <c r="AL526">
        <v>0</v>
      </c>
      <c r="AN526">
        <f t="shared" si="16"/>
        <v>-16</v>
      </c>
      <c r="AO526" s="5">
        <f t="shared" si="17"/>
        <v>0</v>
      </c>
    </row>
    <row r="527" spans="1:41" ht="12.75">
      <c r="A527">
        <v>1030202005</v>
      </c>
      <c r="B527" t="s">
        <v>311</v>
      </c>
      <c r="E527">
        <v>1</v>
      </c>
      <c r="F527" t="s">
        <v>1351</v>
      </c>
      <c r="G527" t="s">
        <v>195</v>
      </c>
      <c r="H527">
        <v>50.02</v>
      </c>
      <c r="I527">
        <v>50.02</v>
      </c>
      <c r="J527">
        <v>57401</v>
      </c>
      <c r="K527" t="s">
        <v>195</v>
      </c>
      <c r="L527">
        <v>4749</v>
      </c>
      <c r="M527" t="s">
        <v>87</v>
      </c>
      <c r="N527" t="s">
        <v>45</v>
      </c>
      <c r="O527" t="s">
        <v>461</v>
      </c>
      <c r="P527">
        <v>27469</v>
      </c>
      <c r="Q527" t="s">
        <v>1315</v>
      </c>
      <c r="R527" t="s">
        <v>1316</v>
      </c>
      <c r="S527" t="s">
        <v>1317</v>
      </c>
      <c r="V527">
        <v>2017</v>
      </c>
      <c r="W527">
        <v>1615</v>
      </c>
      <c r="X527">
        <v>2017</v>
      </c>
      <c r="Y527">
        <v>309</v>
      </c>
      <c r="Z527">
        <v>16764</v>
      </c>
      <c r="AA527" t="s">
        <v>92</v>
      </c>
      <c r="AB527">
        <v>41</v>
      </c>
      <c r="AC527">
        <v>9.02</v>
      </c>
      <c r="AF527">
        <v>13941</v>
      </c>
      <c r="AG527" t="s">
        <v>92</v>
      </c>
      <c r="AH527" t="s">
        <v>92</v>
      </c>
      <c r="AI527">
        <v>50.02</v>
      </c>
      <c r="AJ527" t="s">
        <v>92</v>
      </c>
      <c r="AL527">
        <v>41</v>
      </c>
      <c r="AM527" t="s">
        <v>51</v>
      </c>
      <c r="AN527">
        <f t="shared" si="16"/>
        <v>-16</v>
      </c>
      <c r="AO527" s="5">
        <f t="shared" si="17"/>
        <v>-656</v>
      </c>
    </row>
    <row r="528" spans="1:41" ht="12.75">
      <c r="A528">
        <v>1030102999</v>
      </c>
      <c r="B528" t="s">
        <v>206</v>
      </c>
      <c r="E528">
        <v>1</v>
      </c>
      <c r="F528" t="s">
        <v>1352</v>
      </c>
      <c r="G528" t="s">
        <v>450</v>
      </c>
      <c r="H528">
        <v>728</v>
      </c>
      <c r="I528">
        <v>728</v>
      </c>
      <c r="J528">
        <v>42238</v>
      </c>
      <c r="K528" t="s">
        <v>322</v>
      </c>
      <c r="L528">
        <v>3607</v>
      </c>
      <c r="M528" t="s">
        <v>96</v>
      </c>
      <c r="N528" t="s">
        <v>45</v>
      </c>
      <c r="O528" t="s">
        <v>509</v>
      </c>
      <c r="P528">
        <v>11405</v>
      </c>
      <c r="Q528" t="s">
        <v>1353</v>
      </c>
      <c r="R528" t="s">
        <v>1354</v>
      </c>
      <c r="S528" t="s">
        <v>1354</v>
      </c>
      <c r="T528" t="s">
        <v>1355</v>
      </c>
      <c r="V528">
        <v>2017</v>
      </c>
      <c r="W528">
        <v>1359</v>
      </c>
      <c r="Z528">
        <v>12878</v>
      </c>
      <c r="AA528" t="s">
        <v>266</v>
      </c>
      <c r="AB528">
        <v>700</v>
      </c>
      <c r="AC528">
        <v>28</v>
      </c>
      <c r="AF528">
        <v>10621</v>
      </c>
      <c r="AG528" t="s">
        <v>266</v>
      </c>
      <c r="AH528" t="s">
        <v>266</v>
      </c>
      <c r="AI528">
        <v>728</v>
      </c>
      <c r="AJ528" t="s">
        <v>266</v>
      </c>
      <c r="AL528">
        <v>700</v>
      </c>
      <c r="AM528" t="s">
        <v>51</v>
      </c>
      <c r="AN528">
        <f t="shared" si="16"/>
        <v>14</v>
      </c>
      <c r="AO528" s="5">
        <f t="shared" si="17"/>
        <v>9800</v>
      </c>
    </row>
    <row r="529" spans="1:41" ht="12.75">
      <c r="A529">
        <v>1030299999</v>
      </c>
      <c r="B529" t="s">
        <v>263</v>
      </c>
      <c r="E529">
        <v>1</v>
      </c>
      <c r="F529" t="s">
        <v>1356</v>
      </c>
      <c r="G529" t="s">
        <v>713</v>
      </c>
      <c r="H529">
        <v>575.72</v>
      </c>
      <c r="I529">
        <v>575.72</v>
      </c>
      <c r="J529">
        <v>34836</v>
      </c>
      <c r="K529" t="s">
        <v>76</v>
      </c>
      <c r="L529">
        <v>3164</v>
      </c>
      <c r="M529" t="s">
        <v>455</v>
      </c>
      <c r="N529" t="s">
        <v>45</v>
      </c>
      <c r="O529" t="s">
        <v>1238</v>
      </c>
      <c r="P529">
        <v>13080</v>
      </c>
      <c r="Q529" t="s">
        <v>1001</v>
      </c>
      <c r="R529" t="s">
        <v>1002</v>
      </c>
      <c r="S529" t="s">
        <v>1002</v>
      </c>
      <c r="V529">
        <v>2017</v>
      </c>
      <c r="W529">
        <v>395</v>
      </c>
      <c r="Z529">
        <v>13750</v>
      </c>
      <c r="AA529" t="s">
        <v>224</v>
      </c>
      <c r="AB529">
        <v>548.3</v>
      </c>
      <c r="AC529">
        <v>27.42</v>
      </c>
      <c r="AF529">
        <v>11381</v>
      </c>
      <c r="AG529" t="s">
        <v>224</v>
      </c>
      <c r="AH529" t="s">
        <v>224</v>
      </c>
      <c r="AI529">
        <v>575.72</v>
      </c>
      <c r="AJ529" t="s">
        <v>224</v>
      </c>
      <c r="AL529">
        <v>548.3</v>
      </c>
      <c r="AM529" t="s">
        <v>51</v>
      </c>
      <c r="AN529">
        <f t="shared" si="16"/>
        <v>74</v>
      </c>
      <c r="AO529" s="5">
        <f t="shared" si="17"/>
        <v>40574.2</v>
      </c>
    </row>
    <row r="530" spans="1:41" ht="12.75">
      <c r="A530">
        <v>1030215002</v>
      </c>
      <c r="B530" t="s">
        <v>671</v>
      </c>
      <c r="E530">
        <v>1</v>
      </c>
      <c r="F530" t="s">
        <v>1357</v>
      </c>
      <c r="G530" t="s">
        <v>100</v>
      </c>
      <c r="H530">
        <v>8060.18</v>
      </c>
      <c r="I530">
        <v>8060.18</v>
      </c>
      <c r="J530">
        <v>50150</v>
      </c>
      <c r="K530" t="s">
        <v>100</v>
      </c>
      <c r="L530">
        <v>4090</v>
      </c>
      <c r="M530" t="s">
        <v>332</v>
      </c>
      <c r="N530" t="s">
        <v>45</v>
      </c>
      <c r="O530" t="s">
        <v>142</v>
      </c>
      <c r="P530">
        <v>1747</v>
      </c>
      <c r="Q530" t="s">
        <v>1358</v>
      </c>
      <c r="R530" t="s">
        <v>1359</v>
      </c>
      <c r="S530" t="s">
        <v>1360</v>
      </c>
      <c r="T530" t="s">
        <v>1361</v>
      </c>
      <c r="U530" t="s">
        <v>677</v>
      </c>
      <c r="V530">
        <v>2017</v>
      </c>
      <c r="W530">
        <v>33</v>
      </c>
      <c r="Z530">
        <v>14141</v>
      </c>
      <c r="AA530" t="s">
        <v>159</v>
      </c>
      <c r="AB530">
        <v>7327.44</v>
      </c>
      <c r="AC530">
        <v>732.74</v>
      </c>
      <c r="AF530">
        <v>11742</v>
      </c>
      <c r="AG530" t="s">
        <v>159</v>
      </c>
      <c r="AH530" t="s">
        <v>159</v>
      </c>
      <c r="AI530">
        <v>8060.18</v>
      </c>
      <c r="AJ530" t="s">
        <v>159</v>
      </c>
      <c r="AL530">
        <v>7327.44</v>
      </c>
      <c r="AM530" t="s">
        <v>51</v>
      </c>
      <c r="AN530">
        <f t="shared" si="16"/>
        <v>-13</v>
      </c>
      <c r="AO530" s="5">
        <f t="shared" si="17"/>
        <v>-95256.72</v>
      </c>
    </row>
    <row r="531" spans="1:41" ht="12.75">
      <c r="A531">
        <v>2020109999</v>
      </c>
      <c r="B531" t="s">
        <v>156</v>
      </c>
      <c r="E531">
        <v>1</v>
      </c>
      <c r="F531" t="s">
        <v>1362</v>
      </c>
      <c r="G531" t="s">
        <v>831</v>
      </c>
      <c r="H531">
        <v>12688</v>
      </c>
      <c r="I531">
        <v>12688</v>
      </c>
      <c r="J531">
        <v>36493</v>
      </c>
      <c r="K531" t="s">
        <v>368</v>
      </c>
      <c r="L531">
        <v>2810</v>
      </c>
      <c r="M531" t="s">
        <v>313</v>
      </c>
      <c r="N531" t="s">
        <v>45</v>
      </c>
      <c r="O531" t="s">
        <v>455</v>
      </c>
      <c r="P531">
        <v>31531</v>
      </c>
      <c r="Q531" t="s">
        <v>1363</v>
      </c>
      <c r="R531" t="s">
        <v>1364</v>
      </c>
      <c r="S531" t="s">
        <v>1364</v>
      </c>
      <c r="T531" t="s">
        <v>1365</v>
      </c>
      <c r="V531">
        <v>2017</v>
      </c>
      <c r="W531">
        <v>794</v>
      </c>
      <c r="Z531">
        <v>12831</v>
      </c>
      <c r="AA531" t="s">
        <v>155</v>
      </c>
      <c r="AB531">
        <v>8196.72</v>
      </c>
      <c r="AC531">
        <v>1803.28</v>
      </c>
      <c r="AF531">
        <v>10580</v>
      </c>
      <c r="AG531" t="s">
        <v>155</v>
      </c>
      <c r="AH531" t="s">
        <v>155</v>
      </c>
      <c r="AI531">
        <v>10000</v>
      </c>
      <c r="AJ531" t="s">
        <v>155</v>
      </c>
      <c r="AL531">
        <v>10400</v>
      </c>
      <c r="AM531" t="s">
        <v>51</v>
      </c>
      <c r="AN531">
        <f t="shared" si="16"/>
        <v>35</v>
      </c>
      <c r="AO531" s="5">
        <f t="shared" si="17"/>
        <v>364000</v>
      </c>
    </row>
    <row r="532" spans="1:41" ht="12.75">
      <c r="A532">
        <v>1030299999</v>
      </c>
      <c r="B532" t="s">
        <v>263</v>
      </c>
      <c r="E532">
        <v>1</v>
      </c>
      <c r="F532" t="s">
        <v>1362</v>
      </c>
      <c r="G532" t="s">
        <v>831</v>
      </c>
      <c r="H532">
        <v>12688</v>
      </c>
      <c r="I532">
        <v>12688</v>
      </c>
      <c r="J532">
        <v>36493</v>
      </c>
      <c r="K532" t="s">
        <v>368</v>
      </c>
      <c r="L532">
        <v>2810</v>
      </c>
      <c r="M532" t="s">
        <v>313</v>
      </c>
      <c r="N532" t="s">
        <v>45</v>
      </c>
      <c r="O532" t="s">
        <v>455</v>
      </c>
      <c r="P532">
        <v>31531</v>
      </c>
      <c r="Q532" t="s">
        <v>1363</v>
      </c>
      <c r="R532" t="s">
        <v>1364</v>
      </c>
      <c r="S532" t="s">
        <v>1364</v>
      </c>
      <c r="T532" t="s">
        <v>1365</v>
      </c>
      <c r="V532">
        <v>2017</v>
      </c>
      <c r="W532">
        <v>701</v>
      </c>
      <c r="Z532">
        <v>12832</v>
      </c>
      <c r="AA532" t="s">
        <v>155</v>
      </c>
      <c r="AB532">
        <v>2203.28</v>
      </c>
      <c r="AC532">
        <v>484.72</v>
      </c>
      <c r="AF532">
        <v>10579</v>
      </c>
      <c r="AG532" t="s">
        <v>155</v>
      </c>
      <c r="AH532" t="s">
        <v>155</v>
      </c>
      <c r="AI532">
        <v>2688</v>
      </c>
      <c r="AJ532" t="s">
        <v>155</v>
      </c>
      <c r="AL532">
        <v>0</v>
      </c>
      <c r="AM532" t="s">
        <v>51</v>
      </c>
      <c r="AN532">
        <f t="shared" si="16"/>
        <v>35</v>
      </c>
      <c r="AO532" s="5">
        <f t="shared" si="17"/>
        <v>0</v>
      </c>
    </row>
    <row r="533" spans="1:41" ht="12.75">
      <c r="A533">
        <v>1030215008</v>
      </c>
      <c r="B533" t="s">
        <v>93</v>
      </c>
      <c r="E533">
        <v>1</v>
      </c>
      <c r="F533" t="s">
        <v>1366</v>
      </c>
      <c r="G533" t="s">
        <v>831</v>
      </c>
      <c r="H533">
        <v>4359.79</v>
      </c>
      <c r="I533">
        <v>4359.79</v>
      </c>
      <c r="J533">
        <v>36220</v>
      </c>
      <c r="K533" t="s">
        <v>831</v>
      </c>
      <c r="L533">
        <v>2816</v>
      </c>
      <c r="M533" t="s">
        <v>292</v>
      </c>
      <c r="N533" t="s">
        <v>45</v>
      </c>
      <c r="O533" t="s">
        <v>934</v>
      </c>
      <c r="P533">
        <v>2849</v>
      </c>
      <c r="Q533" t="s">
        <v>1367</v>
      </c>
      <c r="R533" t="s">
        <v>1368</v>
      </c>
      <c r="S533" t="s">
        <v>1368</v>
      </c>
      <c r="T533" t="s">
        <v>1369</v>
      </c>
      <c r="V533">
        <v>2017</v>
      </c>
      <c r="W533">
        <v>377</v>
      </c>
      <c r="Z533">
        <v>13135</v>
      </c>
      <c r="AA533" t="s">
        <v>190</v>
      </c>
      <c r="AB533">
        <v>4359.79</v>
      </c>
      <c r="AF533">
        <v>10831</v>
      </c>
      <c r="AG533" t="s">
        <v>190</v>
      </c>
      <c r="AH533" t="s">
        <v>190</v>
      </c>
      <c r="AI533">
        <v>4359.79</v>
      </c>
      <c r="AJ533" t="s">
        <v>190</v>
      </c>
      <c r="AL533">
        <v>4359.79</v>
      </c>
      <c r="AN533">
        <f t="shared" si="16"/>
        <v>52</v>
      </c>
      <c r="AO533" s="5">
        <f t="shared" si="17"/>
        <v>226709.08</v>
      </c>
    </row>
    <row r="534" spans="1:41" ht="12.75">
      <c r="A534">
        <v>1030202999</v>
      </c>
      <c r="B534" t="s">
        <v>846</v>
      </c>
      <c r="E534">
        <v>1</v>
      </c>
      <c r="F534" t="s">
        <v>1370</v>
      </c>
      <c r="G534" t="s">
        <v>235</v>
      </c>
      <c r="H534">
        <v>170.99</v>
      </c>
      <c r="I534">
        <v>170.99</v>
      </c>
      <c r="J534">
        <v>56951</v>
      </c>
      <c r="K534" t="s">
        <v>250</v>
      </c>
      <c r="L534">
        <v>4662</v>
      </c>
      <c r="M534" t="s">
        <v>43</v>
      </c>
      <c r="N534" t="s">
        <v>45</v>
      </c>
      <c r="O534" t="s">
        <v>235</v>
      </c>
      <c r="P534">
        <v>1349</v>
      </c>
      <c r="Q534" t="s">
        <v>1290</v>
      </c>
      <c r="R534" t="s">
        <v>1291</v>
      </c>
      <c r="S534" t="s">
        <v>1292</v>
      </c>
      <c r="V534">
        <v>2017</v>
      </c>
      <c r="W534">
        <v>1919</v>
      </c>
      <c r="Z534">
        <v>16303</v>
      </c>
      <c r="AA534" t="s">
        <v>299</v>
      </c>
      <c r="AB534">
        <v>140.16</v>
      </c>
      <c r="AC534">
        <v>30.83</v>
      </c>
      <c r="AF534">
        <v>13506</v>
      </c>
      <c r="AG534" t="s">
        <v>299</v>
      </c>
      <c r="AH534" t="s">
        <v>299</v>
      </c>
      <c r="AI534">
        <v>170.99</v>
      </c>
      <c r="AJ534" t="s">
        <v>299</v>
      </c>
      <c r="AL534">
        <v>140.16</v>
      </c>
      <c r="AM534" t="s">
        <v>51</v>
      </c>
      <c r="AN534">
        <f t="shared" si="16"/>
        <v>15</v>
      </c>
      <c r="AO534" s="5">
        <f t="shared" si="17"/>
        <v>2102.4</v>
      </c>
    </row>
    <row r="535" spans="1:41" ht="12.75">
      <c r="A535">
        <v>1030205999</v>
      </c>
      <c r="B535" t="s">
        <v>528</v>
      </c>
      <c r="E535">
        <v>1</v>
      </c>
      <c r="F535" t="s">
        <v>1371</v>
      </c>
      <c r="G535" t="s">
        <v>1372</v>
      </c>
      <c r="H535">
        <v>23791.28</v>
      </c>
      <c r="I535">
        <v>23791.28</v>
      </c>
      <c r="J535">
        <v>31950</v>
      </c>
      <c r="K535" t="s">
        <v>713</v>
      </c>
      <c r="L535">
        <v>2562</v>
      </c>
      <c r="M535" t="s">
        <v>356</v>
      </c>
      <c r="N535" t="s">
        <v>45</v>
      </c>
      <c r="O535" t="s">
        <v>1140</v>
      </c>
      <c r="P535">
        <v>6698</v>
      </c>
      <c r="Q535" t="s">
        <v>1373</v>
      </c>
      <c r="R535" t="s">
        <v>1374</v>
      </c>
      <c r="S535" t="s">
        <v>1374</v>
      </c>
      <c r="T535" t="s">
        <v>1375</v>
      </c>
      <c r="V535">
        <v>2017</v>
      </c>
      <c r="W535">
        <v>16</v>
      </c>
      <c r="Z535">
        <v>13230</v>
      </c>
      <c r="AA535" t="s">
        <v>81</v>
      </c>
      <c r="AB535">
        <v>22876.23</v>
      </c>
      <c r="AC535">
        <v>915.05</v>
      </c>
      <c r="AF535">
        <v>10916</v>
      </c>
      <c r="AG535" t="s">
        <v>81</v>
      </c>
      <c r="AH535" t="s">
        <v>81</v>
      </c>
      <c r="AI535">
        <v>49457.98</v>
      </c>
      <c r="AJ535" t="s">
        <v>81</v>
      </c>
      <c r="AL535">
        <v>22876.23</v>
      </c>
      <c r="AM535" t="s">
        <v>51</v>
      </c>
      <c r="AN535">
        <f t="shared" si="16"/>
        <v>77</v>
      </c>
      <c r="AO535" s="5">
        <f t="shared" si="17"/>
        <v>1761469.71</v>
      </c>
    </row>
    <row r="536" spans="1:41" ht="12.75">
      <c r="A536">
        <v>1030299999</v>
      </c>
      <c r="B536" t="s">
        <v>263</v>
      </c>
      <c r="E536">
        <v>1</v>
      </c>
      <c r="F536" t="s">
        <v>1376</v>
      </c>
      <c r="G536" t="s">
        <v>713</v>
      </c>
      <c r="H536">
        <v>2657.43</v>
      </c>
      <c r="I536">
        <v>2657.43</v>
      </c>
      <c r="J536">
        <v>31996</v>
      </c>
      <c r="K536" t="s">
        <v>713</v>
      </c>
      <c r="L536">
        <v>2563</v>
      </c>
      <c r="M536" t="s">
        <v>356</v>
      </c>
      <c r="N536" t="s">
        <v>45</v>
      </c>
      <c r="O536" t="s">
        <v>291</v>
      </c>
      <c r="P536">
        <v>6698</v>
      </c>
      <c r="Q536" t="s">
        <v>1373</v>
      </c>
      <c r="R536" t="s">
        <v>1374</v>
      </c>
      <c r="S536" t="s">
        <v>1374</v>
      </c>
      <c r="T536" t="s">
        <v>1375</v>
      </c>
      <c r="V536">
        <v>2017</v>
      </c>
      <c r="W536">
        <v>18</v>
      </c>
      <c r="Z536">
        <v>12979</v>
      </c>
      <c r="AA536" t="s">
        <v>158</v>
      </c>
      <c r="AB536">
        <v>2555.22</v>
      </c>
      <c r="AC536">
        <v>102.21</v>
      </c>
      <c r="AF536">
        <v>10703</v>
      </c>
      <c r="AG536" t="s">
        <v>158</v>
      </c>
      <c r="AH536" t="s">
        <v>158</v>
      </c>
      <c r="AI536">
        <v>6304.67</v>
      </c>
      <c r="AJ536" t="s">
        <v>158</v>
      </c>
      <c r="AL536">
        <v>2555.22</v>
      </c>
      <c r="AM536" t="s">
        <v>51</v>
      </c>
      <c r="AN536">
        <f t="shared" si="16"/>
        <v>72</v>
      </c>
      <c r="AO536" s="5">
        <f t="shared" si="17"/>
        <v>183975.84</v>
      </c>
    </row>
    <row r="537" spans="1:41" ht="12.75">
      <c r="A537">
        <v>1030299999</v>
      </c>
      <c r="B537" t="s">
        <v>263</v>
      </c>
      <c r="E537">
        <v>1</v>
      </c>
      <c r="F537" t="s">
        <v>1377</v>
      </c>
      <c r="G537" t="s">
        <v>713</v>
      </c>
      <c r="H537">
        <v>13104.22</v>
      </c>
      <c r="I537">
        <v>13104.22</v>
      </c>
      <c r="J537">
        <v>32000</v>
      </c>
      <c r="K537" t="s">
        <v>713</v>
      </c>
      <c r="L537">
        <v>2565</v>
      </c>
      <c r="M537" t="s">
        <v>356</v>
      </c>
      <c r="N537" t="s">
        <v>45</v>
      </c>
      <c r="O537" t="s">
        <v>291</v>
      </c>
      <c r="P537">
        <v>6698</v>
      </c>
      <c r="Q537" t="s">
        <v>1373</v>
      </c>
      <c r="R537" t="s">
        <v>1374</v>
      </c>
      <c r="S537" t="s">
        <v>1374</v>
      </c>
      <c r="T537" t="s">
        <v>1375</v>
      </c>
      <c r="V537">
        <v>2017</v>
      </c>
      <c r="W537">
        <v>20</v>
      </c>
      <c r="Z537">
        <v>14900</v>
      </c>
      <c r="AA537" t="s">
        <v>142</v>
      </c>
      <c r="AB537">
        <v>12600.21</v>
      </c>
      <c r="AC537">
        <v>504.01</v>
      </c>
      <c r="AF537">
        <v>12352</v>
      </c>
      <c r="AG537" t="s">
        <v>142</v>
      </c>
      <c r="AH537" t="s">
        <v>142</v>
      </c>
      <c r="AI537">
        <v>13663.68</v>
      </c>
      <c r="AJ537" t="s">
        <v>142</v>
      </c>
      <c r="AL537">
        <v>12600.21</v>
      </c>
      <c r="AM537" t="s">
        <v>51</v>
      </c>
      <c r="AN537">
        <f t="shared" si="16"/>
        <v>109</v>
      </c>
      <c r="AO537" s="5">
        <f t="shared" si="17"/>
        <v>1373422.89</v>
      </c>
    </row>
    <row r="538" spans="1:41" ht="12.75">
      <c r="A538">
        <v>1030299999</v>
      </c>
      <c r="B538" t="s">
        <v>263</v>
      </c>
      <c r="E538">
        <v>1</v>
      </c>
      <c r="F538" t="s">
        <v>1378</v>
      </c>
      <c r="G538" t="s">
        <v>713</v>
      </c>
      <c r="H538">
        <v>559.46</v>
      </c>
      <c r="I538">
        <v>559.46</v>
      </c>
      <c r="J538">
        <v>31999</v>
      </c>
      <c r="K538" t="s">
        <v>713</v>
      </c>
      <c r="L538">
        <v>2564</v>
      </c>
      <c r="M538" t="s">
        <v>356</v>
      </c>
      <c r="N538" t="s">
        <v>45</v>
      </c>
      <c r="O538" t="s">
        <v>291</v>
      </c>
      <c r="P538">
        <v>6698</v>
      </c>
      <c r="Q538" t="s">
        <v>1373</v>
      </c>
      <c r="R538" t="s">
        <v>1374</v>
      </c>
      <c r="S538" t="s">
        <v>1374</v>
      </c>
      <c r="T538" t="s">
        <v>1375</v>
      </c>
      <c r="V538">
        <v>2017</v>
      </c>
      <c r="W538">
        <v>20</v>
      </c>
      <c r="Z538">
        <v>14899</v>
      </c>
      <c r="AA538" t="s">
        <v>142</v>
      </c>
      <c r="AB538">
        <v>537.94</v>
      </c>
      <c r="AC538">
        <v>21.52</v>
      </c>
      <c r="AF538">
        <v>12352</v>
      </c>
      <c r="AG538" t="s">
        <v>142</v>
      </c>
      <c r="AH538" t="s">
        <v>142</v>
      </c>
      <c r="AI538">
        <v>13663.68</v>
      </c>
      <c r="AJ538" t="s">
        <v>142</v>
      </c>
      <c r="AL538">
        <v>537.94</v>
      </c>
      <c r="AM538" t="s">
        <v>51</v>
      </c>
      <c r="AN538">
        <f t="shared" si="16"/>
        <v>109</v>
      </c>
      <c r="AO538" s="5">
        <f t="shared" si="17"/>
        <v>58635.46000000001</v>
      </c>
    </row>
    <row r="539" spans="1:41" ht="12.75">
      <c r="A539">
        <v>1030299999</v>
      </c>
      <c r="B539" t="s">
        <v>263</v>
      </c>
      <c r="E539">
        <v>1</v>
      </c>
      <c r="F539" t="s">
        <v>1379</v>
      </c>
      <c r="G539" t="s">
        <v>713</v>
      </c>
      <c r="H539">
        <v>3647.24</v>
      </c>
      <c r="I539">
        <v>3647.24</v>
      </c>
      <c r="J539">
        <v>32088</v>
      </c>
      <c r="K539" t="s">
        <v>713</v>
      </c>
      <c r="L539">
        <v>2616</v>
      </c>
      <c r="M539" t="s">
        <v>622</v>
      </c>
      <c r="N539" t="s">
        <v>45</v>
      </c>
      <c r="O539" t="s">
        <v>291</v>
      </c>
      <c r="P539">
        <v>6698</v>
      </c>
      <c r="Q539" t="s">
        <v>1373</v>
      </c>
      <c r="R539" t="s">
        <v>1374</v>
      </c>
      <c r="S539" t="s">
        <v>1374</v>
      </c>
      <c r="T539" t="s">
        <v>1375</v>
      </c>
      <c r="V539">
        <v>2017</v>
      </c>
      <c r="W539">
        <v>18</v>
      </c>
      <c r="Z539">
        <v>12980</v>
      </c>
      <c r="AA539" t="s">
        <v>158</v>
      </c>
      <c r="AB539">
        <v>3506.96</v>
      </c>
      <c r="AC539">
        <v>140.28</v>
      </c>
      <c r="AF539">
        <v>10703</v>
      </c>
      <c r="AG539" t="s">
        <v>158</v>
      </c>
      <c r="AH539" t="s">
        <v>158</v>
      </c>
      <c r="AI539">
        <v>6304.67</v>
      </c>
      <c r="AJ539" t="s">
        <v>158</v>
      </c>
      <c r="AL539">
        <v>3506.96</v>
      </c>
      <c r="AM539" t="s">
        <v>51</v>
      </c>
      <c r="AN539">
        <f t="shared" si="16"/>
        <v>72</v>
      </c>
      <c r="AO539" s="5">
        <f t="shared" si="17"/>
        <v>252501.12</v>
      </c>
    </row>
    <row r="540" spans="1:41" ht="12.75">
      <c r="A540">
        <v>1030215009</v>
      </c>
      <c r="B540" t="s">
        <v>143</v>
      </c>
      <c r="E540">
        <v>1</v>
      </c>
      <c r="F540" t="s">
        <v>1380</v>
      </c>
      <c r="G540" t="s">
        <v>713</v>
      </c>
      <c r="H540">
        <v>3237.86</v>
      </c>
      <c r="I540">
        <v>3160.03</v>
      </c>
      <c r="J540">
        <v>32095</v>
      </c>
      <c r="K540" t="s">
        <v>713</v>
      </c>
      <c r="L540">
        <v>2597</v>
      </c>
      <c r="M540" t="s">
        <v>621</v>
      </c>
      <c r="N540" t="s">
        <v>45</v>
      </c>
      <c r="O540" t="s">
        <v>291</v>
      </c>
      <c r="P540">
        <v>6698</v>
      </c>
      <c r="Q540" t="s">
        <v>1373</v>
      </c>
      <c r="R540" t="s">
        <v>1374</v>
      </c>
      <c r="S540" t="s">
        <v>1374</v>
      </c>
      <c r="V540">
        <v>2017</v>
      </c>
      <c r="W540">
        <v>307</v>
      </c>
      <c r="Z540">
        <v>15590</v>
      </c>
      <c r="AA540" t="s">
        <v>213</v>
      </c>
      <c r="AB540">
        <v>3009.56</v>
      </c>
      <c r="AC540">
        <v>150.47</v>
      </c>
      <c r="AF540">
        <v>12877</v>
      </c>
      <c r="AG540" t="s">
        <v>213</v>
      </c>
      <c r="AH540" t="s">
        <v>213</v>
      </c>
      <c r="AI540">
        <v>3160.03</v>
      </c>
      <c r="AJ540" t="s">
        <v>213</v>
      </c>
      <c r="AL540">
        <v>3005.85</v>
      </c>
      <c r="AM540" t="s">
        <v>51</v>
      </c>
      <c r="AN540">
        <f t="shared" si="16"/>
        <v>123</v>
      </c>
      <c r="AO540" s="5">
        <f t="shared" si="17"/>
        <v>369719.55</v>
      </c>
    </row>
    <row r="541" spans="1:41" ht="12.75">
      <c r="A541">
        <v>1030299999</v>
      </c>
      <c r="B541" t="s">
        <v>263</v>
      </c>
      <c r="E541">
        <v>1</v>
      </c>
      <c r="F541" t="s">
        <v>1381</v>
      </c>
      <c r="G541" t="s">
        <v>713</v>
      </c>
      <c r="H541">
        <v>637.2</v>
      </c>
      <c r="I541">
        <v>637.2</v>
      </c>
      <c r="J541">
        <v>32094</v>
      </c>
      <c r="K541" t="s">
        <v>713</v>
      </c>
      <c r="L541">
        <v>2596</v>
      </c>
      <c r="M541" t="s">
        <v>621</v>
      </c>
      <c r="N541" t="s">
        <v>45</v>
      </c>
      <c r="O541" t="s">
        <v>291</v>
      </c>
      <c r="P541">
        <v>6698</v>
      </c>
      <c r="Q541" t="s">
        <v>1373</v>
      </c>
      <c r="R541" t="s">
        <v>1374</v>
      </c>
      <c r="S541" t="s">
        <v>1374</v>
      </c>
      <c r="V541">
        <v>2017</v>
      </c>
      <c r="W541">
        <v>395</v>
      </c>
      <c r="Z541">
        <v>13997</v>
      </c>
      <c r="AA541" t="s">
        <v>152</v>
      </c>
      <c r="AB541">
        <v>606.86</v>
      </c>
      <c r="AC541">
        <v>30.34</v>
      </c>
      <c r="AF541">
        <v>11623</v>
      </c>
      <c r="AG541" t="s">
        <v>152</v>
      </c>
      <c r="AH541" t="s">
        <v>152</v>
      </c>
      <c r="AI541">
        <v>637.2</v>
      </c>
      <c r="AJ541" t="s">
        <v>152</v>
      </c>
      <c r="AL541">
        <v>606.86</v>
      </c>
      <c r="AM541" t="s">
        <v>51</v>
      </c>
      <c r="AN541">
        <f t="shared" si="16"/>
        <v>95</v>
      </c>
      <c r="AO541" s="5">
        <f t="shared" si="17"/>
        <v>57651.700000000004</v>
      </c>
    </row>
    <row r="542" spans="1:41" ht="12.75">
      <c r="A542">
        <v>1030299999</v>
      </c>
      <c r="B542" t="s">
        <v>263</v>
      </c>
      <c r="E542">
        <v>1</v>
      </c>
      <c r="F542" t="s">
        <v>1382</v>
      </c>
      <c r="G542" t="s">
        <v>1383</v>
      </c>
      <c r="H542">
        <v>270</v>
      </c>
      <c r="I542">
        <v>270</v>
      </c>
      <c r="K542" t="s">
        <v>742</v>
      </c>
      <c r="L542">
        <v>184</v>
      </c>
      <c r="M542" t="s">
        <v>1384</v>
      </c>
      <c r="N542" t="s">
        <v>45</v>
      </c>
      <c r="O542" t="s">
        <v>1385</v>
      </c>
      <c r="P542">
        <v>6698</v>
      </c>
      <c r="Q542" t="s">
        <v>1373</v>
      </c>
      <c r="R542" t="s">
        <v>1374</v>
      </c>
      <c r="S542" t="s">
        <v>1374</v>
      </c>
      <c r="T542" t="s">
        <v>1375</v>
      </c>
      <c r="V542">
        <v>2017</v>
      </c>
      <c r="W542">
        <v>32</v>
      </c>
      <c r="Z542">
        <v>12941</v>
      </c>
      <c r="AA542" t="s">
        <v>83</v>
      </c>
      <c r="AB542">
        <v>270</v>
      </c>
      <c r="AF542">
        <v>10668</v>
      </c>
      <c r="AG542" t="s">
        <v>83</v>
      </c>
      <c r="AH542" t="s">
        <v>158</v>
      </c>
      <c r="AI542">
        <v>270</v>
      </c>
      <c r="AJ542" t="s">
        <v>158</v>
      </c>
      <c r="AL542">
        <v>270</v>
      </c>
      <c r="AN542">
        <f t="shared" si="16"/>
        <v>225</v>
      </c>
      <c r="AO542" s="5">
        <f t="shared" si="17"/>
        <v>60750</v>
      </c>
    </row>
    <row r="543" spans="1:41" ht="12.75">
      <c r="A543">
        <v>1030205999</v>
      </c>
      <c r="B543" t="s">
        <v>528</v>
      </c>
      <c r="E543">
        <v>1</v>
      </c>
      <c r="F543" t="s">
        <v>1386</v>
      </c>
      <c r="G543" t="s">
        <v>149</v>
      </c>
      <c r="H543">
        <v>369.6</v>
      </c>
      <c r="I543">
        <v>369.6</v>
      </c>
      <c r="J543">
        <v>55774</v>
      </c>
      <c r="K543" t="s">
        <v>142</v>
      </c>
      <c r="L543">
        <v>4563</v>
      </c>
      <c r="M543" t="s">
        <v>524</v>
      </c>
      <c r="N543" t="s">
        <v>45</v>
      </c>
      <c r="O543" t="s">
        <v>213</v>
      </c>
      <c r="P543">
        <v>9551</v>
      </c>
      <c r="Q543" t="s">
        <v>1008</v>
      </c>
      <c r="R543" t="s">
        <v>1009</v>
      </c>
      <c r="S543" t="s">
        <v>1009</v>
      </c>
      <c r="T543" t="s">
        <v>1010</v>
      </c>
      <c r="V543">
        <v>2017</v>
      </c>
      <c r="W543">
        <v>1188</v>
      </c>
      <c r="Z543">
        <v>15261</v>
      </c>
      <c r="AA543" t="s">
        <v>43</v>
      </c>
      <c r="AB543">
        <v>336</v>
      </c>
      <c r="AC543">
        <v>33.6</v>
      </c>
      <c r="AF543">
        <v>12628</v>
      </c>
      <c r="AG543" t="s">
        <v>43</v>
      </c>
      <c r="AH543" t="s">
        <v>43</v>
      </c>
      <c r="AI543">
        <v>369.6</v>
      </c>
      <c r="AJ543" t="s">
        <v>43</v>
      </c>
      <c r="AL543">
        <v>336</v>
      </c>
      <c r="AM543" t="s">
        <v>51</v>
      </c>
      <c r="AN543">
        <f t="shared" si="16"/>
        <v>-6</v>
      </c>
      <c r="AO543" s="5">
        <f t="shared" si="17"/>
        <v>-2016</v>
      </c>
    </row>
    <row r="544" spans="1:41" ht="12.75">
      <c r="A544">
        <v>1030215009</v>
      </c>
      <c r="B544" t="s">
        <v>143</v>
      </c>
      <c r="E544">
        <v>1</v>
      </c>
      <c r="F544" t="s">
        <v>1387</v>
      </c>
      <c r="G544" t="s">
        <v>713</v>
      </c>
      <c r="H544">
        <v>194.57</v>
      </c>
      <c r="I544">
        <v>194.57</v>
      </c>
      <c r="J544">
        <v>34436</v>
      </c>
      <c r="K544" t="s">
        <v>730</v>
      </c>
      <c r="L544">
        <v>3152</v>
      </c>
      <c r="M544" t="s">
        <v>455</v>
      </c>
      <c r="N544" t="s">
        <v>45</v>
      </c>
      <c r="O544" t="s">
        <v>959</v>
      </c>
      <c r="P544">
        <v>13080</v>
      </c>
      <c r="Q544" t="s">
        <v>1001</v>
      </c>
      <c r="R544" t="s">
        <v>1002</v>
      </c>
      <c r="S544" t="s">
        <v>1002</v>
      </c>
      <c r="V544">
        <v>2017</v>
      </c>
      <c r="W544">
        <v>307</v>
      </c>
      <c r="Z544">
        <v>13185</v>
      </c>
      <c r="AA544" t="s">
        <v>133</v>
      </c>
      <c r="AB544">
        <v>185.3</v>
      </c>
      <c r="AC544">
        <v>9.27</v>
      </c>
      <c r="AF544">
        <v>10878</v>
      </c>
      <c r="AG544" t="s">
        <v>133</v>
      </c>
      <c r="AH544" t="s">
        <v>133</v>
      </c>
      <c r="AI544">
        <v>194.57</v>
      </c>
      <c r="AJ544" t="s">
        <v>133</v>
      </c>
      <c r="AL544">
        <v>185.3</v>
      </c>
      <c r="AM544" t="s">
        <v>51</v>
      </c>
      <c r="AN544">
        <f t="shared" si="16"/>
        <v>62</v>
      </c>
      <c r="AO544" s="5">
        <f t="shared" si="17"/>
        <v>11488.6</v>
      </c>
    </row>
    <row r="545" spans="1:41" ht="12.75">
      <c r="A545">
        <v>1030215008</v>
      </c>
      <c r="B545" t="s">
        <v>93</v>
      </c>
      <c r="E545">
        <v>1</v>
      </c>
      <c r="F545" t="s">
        <v>1388</v>
      </c>
      <c r="G545" t="s">
        <v>313</v>
      </c>
      <c r="H545">
        <v>1501.86</v>
      </c>
      <c r="I545">
        <v>1501.86</v>
      </c>
      <c r="J545">
        <v>37912</v>
      </c>
      <c r="K545" t="s">
        <v>292</v>
      </c>
      <c r="L545">
        <v>2906</v>
      </c>
      <c r="M545" t="s">
        <v>115</v>
      </c>
      <c r="N545" t="s">
        <v>45</v>
      </c>
      <c r="O545" t="s">
        <v>455</v>
      </c>
      <c r="P545">
        <v>6975</v>
      </c>
      <c r="Q545" t="s">
        <v>1389</v>
      </c>
      <c r="R545" t="s">
        <v>1390</v>
      </c>
      <c r="S545" t="s">
        <v>1390</v>
      </c>
      <c r="T545" t="s">
        <v>1391</v>
      </c>
      <c r="V545">
        <v>2017</v>
      </c>
      <c r="W545">
        <v>410</v>
      </c>
      <c r="Z545">
        <v>13303</v>
      </c>
      <c r="AA545" t="s">
        <v>100</v>
      </c>
      <c r="AB545">
        <v>1430.34</v>
      </c>
      <c r="AC545">
        <v>71.52</v>
      </c>
      <c r="AF545">
        <v>10978</v>
      </c>
      <c r="AG545" t="s">
        <v>100</v>
      </c>
      <c r="AH545" t="s">
        <v>100</v>
      </c>
      <c r="AI545">
        <v>3003.72</v>
      </c>
      <c r="AJ545" t="s">
        <v>100</v>
      </c>
      <c r="AL545">
        <v>1430.34</v>
      </c>
      <c r="AM545" t="s">
        <v>51</v>
      </c>
      <c r="AN545">
        <f t="shared" si="16"/>
        <v>46</v>
      </c>
      <c r="AO545" s="5">
        <f t="shared" si="17"/>
        <v>65795.64</v>
      </c>
    </row>
    <row r="546" spans="1:41" ht="12.75">
      <c r="A546">
        <v>1030215008</v>
      </c>
      <c r="B546" t="s">
        <v>93</v>
      </c>
      <c r="E546">
        <v>1</v>
      </c>
      <c r="F546" t="s">
        <v>1392</v>
      </c>
      <c r="G546" t="s">
        <v>313</v>
      </c>
      <c r="H546">
        <v>1501.86</v>
      </c>
      <c r="I546">
        <v>1501.86</v>
      </c>
      <c r="J546">
        <v>37913</v>
      </c>
      <c r="K546" t="s">
        <v>292</v>
      </c>
      <c r="L546">
        <v>2905</v>
      </c>
      <c r="M546" t="s">
        <v>115</v>
      </c>
      <c r="N546" t="s">
        <v>45</v>
      </c>
      <c r="O546" t="s">
        <v>455</v>
      </c>
      <c r="P546">
        <v>6975</v>
      </c>
      <c r="Q546" t="s">
        <v>1389</v>
      </c>
      <c r="R546" t="s">
        <v>1390</v>
      </c>
      <c r="S546" t="s">
        <v>1390</v>
      </c>
      <c r="T546" t="s">
        <v>1391</v>
      </c>
      <c r="V546">
        <v>2017</v>
      </c>
      <c r="W546">
        <v>410</v>
      </c>
      <c r="Z546">
        <v>13302</v>
      </c>
      <c r="AA546" t="s">
        <v>100</v>
      </c>
      <c r="AB546">
        <v>1430.34</v>
      </c>
      <c r="AC546">
        <v>71.52</v>
      </c>
      <c r="AF546">
        <v>10978</v>
      </c>
      <c r="AG546" t="s">
        <v>100</v>
      </c>
      <c r="AH546" t="s">
        <v>100</v>
      </c>
      <c r="AI546">
        <v>3003.72</v>
      </c>
      <c r="AJ546" t="s">
        <v>100</v>
      </c>
      <c r="AL546">
        <v>1430.34</v>
      </c>
      <c r="AM546" t="s">
        <v>51</v>
      </c>
      <c r="AN546">
        <f t="shared" si="16"/>
        <v>46</v>
      </c>
      <c r="AO546" s="5">
        <f t="shared" si="17"/>
        <v>65795.64</v>
      </c>
    </row>
    <row r="547" spans="1:41" ht="12.75">
      <c r="A547">
        <v>1040205999</v>
      </c>
      <c r="B547" t="s">
        <v>644</v>
      </c>
      <c r="E547">
        <v>1</v>
      </c>
      <c r="F547" t="s">
        <v>1393</v>
      </c>
      <c r="G547" t="s">
        <v>290</v>
      </c>
      <c r="H547">
        <v>12577.04</v>
      </c>
      <c r="I547">
        <v>12577.04</v>
      </c>
      <c r="J547">
        <v>37106</v>
      </c>
      <c r="K547" t="s">
        <v>290</v>
      </c>
      <c r="L547">
        <v>3173</v>
      </c>
      <c r="M547" t="s">
        <v>455</v>
      </c>
      <c r="N547" t="s">
        <v>45</v>
      </c>
      <c r="O547" t="s">
        <v>1394</v>
      </c>
      <c r="P547">
        <v>6698</v>
      </c>
      <c r="Q547" t="s">
        <v>1373</v>
      </c>
      <c r="R547" t="s">
        <v>1374</v>
      </c>
      <c r="S547" t="s">
        <v>1374</v>
      </c>
      <c r="T547" t="s">
        <v>1375</v>
      </c>
      <c r="U547" t="s">
        <v>1395</v>
      </c>
      <c r="V547">
        <v>2017</v>
      </c>
      <c r="W547">
        <v>19</v>
      </c>
      <c r="Z547">
        <v>12932</v>
      </c>
      <c r="AA547" t="s">
        <v>83</v>
      </c>
      <c r="AB547">
        <v>12093.31</v>
      </c>
      <c r="AC547">
        <v>483.73</v>
      </c>
      <c r="AF547">
        <v>10660</v>
      </c>
      <c r="AG547" t="s">
        <v>83</v>
      </c>
      <c r="AH547" t="s">
        <v>83</v>
      </c>
      <c r="AI547">
        <v>12577.04</v>
      </c>
      <c r="AJ547" t="s">
        <v>83</v>
      </c>
      <c r="AL547">
        <v>12093.31</v>
      </c>
      <c r="AM547" t="s">
        <v>51</v>
      </c>
      <c r="AN547">
        <f t="shared" si="16"/>
        <v>43</v>
      </c>
      <c r="AO547" s="5">
        <f t="shared" si="17"/>
        <v>520012.32999999996</v>
      </c>
    </row>
    <row r="548" spans="1:41" ht="12.75">
      <c r="A548">
        <v>1030299999</v>
      </c>
      <c r="B548" t="s">
        <v>263</v>
      </c>
      <c r="E548">
        <v>1</v>
      </c>
      <c r="F548" t="s">
        <v>1396</v>
      </c>
      <c r="G548" t="s">
        <v>290</v>
      </c>
      <c r="H548">
        <v>2678.95</v>
      </c>
      <c r="I548">
        <v>2678.95</v>
      </c>
      <c r="J548">
        <v>37109</v>
      </c>
      <c r="K548" t="s">
        <v>290</v>
      </c>
      <c r="L548">
        <v>3176</v>
      </c>
      <c r="M548" t="s">
        <v>455</v>
      </c>
      <c r="N548" t="s">
        <v>45</v>
      </c>
      <c r="O548" t="s">
        <v>1394</v>
      </c>
      <c r="P548">
        <v>6698</v>
      </c>
      <c r="Q548" t="s">
        <v>1373</v>
      </c>
      <c r="R548" t="s">
        <v>1374</v>
      </c>
      <c r="S548" t="s">
        <v>1374</v>
      </c>
      <c r="T548" t="s">
        <v>1375</v>
      </c>
      <c r="V548">
        <v>2017</v>
      </c>
      <c r="W548">
        <v>18</v>
      </c>
      <c r="Z548">
        <v>13243</v>
      </c>
      <c r="AA548" t="s">
        <v>81</v>
      </c>
      <c r="AB548">
        <v>2575.91</v>
      </c>
      <c r="AC548">
        <v>103.04</v>
      </c>
      <c r="AF548">
        <v>10928</v>
      </c>
      <c r="AG548" t="s">
        <v>81</v>
      </c>
      <c r="AH548" t="s">
        <v>81</v>
      </c>
      <c r="AI548">
        <v>2678.95</v>
      </c>
      <c r="AJ548" t="s">
        <v>81</v>
      </c>
      <c r="AL548">
        <v>2575.91</v>
      </c>
      <c r="AM548" t="s">
        <v>51</v>
      </c>
      <c r="AN548">
        <f t="shared" si="16"/>
        <v>47</v>
      </c>
      <c r="AO548" s="5">
        <f t="shared" si="17"/>
        <v>121067.76999999999</v>
      </c>
    </row>
    <row r="549" spans="1:41" ht="12.75">
      <c r="A549">
        <v>1030215009</v>
      </c>
      <c r="B549" t="s">
        <v>143</v>
      </c>
      <c r="E549">
        <v>1</v>
      </c>
      <c r="F549" t="s">
        <v>1397</v>
      </c>
      <c r="G549" t="s">
        <v>713</v>
      </c>
      <c r="H549">
        <v>4082.55</v>
      </c>
      <c r="I549">
        <v>4082.55</v>
      </c>
      <c r="J549">
        <v>34582</v>
      </c>
      <c r="K549" t="s">
        <v>76</v>
      </c>
      <c r="L549">
        <v>3155</v>
      </c>
      <c r="M549" t="s">
        <v>455</v>
      </c>
      <c r="N549" t="s">
        <v>45</v>
      </c>
      <c r="O549" t="s">
        <v>1238</v>
      </c>
      <c r="P549">
        <v>13080</v>
      </c>
      <c r="Q549" t="s">
        <v>1001</v>
      </c>
      <c r="R549" t="s">
        <v>1002</v>
      </c>
      <c r="S549" t="s">
        <v>1002</v>
      </c>
      <c r="V549">
        <v>2017</v>
      </c>
      <c r="W549">
        <v>307</v>
      </c>
      <c r="Z549">
        <v>12861</v>
      </c>
      <c r="AA549" t="s">
        <v>266</v>
      </c>
      <c r="AB549">
        <v>3888.14</v>
      </c>
      <c r="AC549">
        <v>194.41</v>
      </c>
      <c r="AF549">
        <v>10608</v>
      </c>
      <c r="AG549" t="s">
        <v>266</v>
      </c>
      <c r="AH549" t="s">
        <v>266</v>
      </c>
      <c r="AI549">
        <v>8956.47</v>
      </c>
      <c r="AJ549" t="s">
        <v>266</v>
      </c>
      <c r="AL549">
        <v>3888.14</v>
      </c>
      <c r="AM549" t="s">
        <v>51</v>
      </c>
      <c r="AN549">
        <f t="shared" si="16"/>
        <v>55</v>
      </c>
      <c r="AO549" s="5">
        <f t="shared" si="17"/>
        <v>213847.69999999998</v>
      </c>
    </row>
    <row r="550" spans="1:41" ht="12.75">
      <c r="A550">
        <v>2020109016</v>
      </c>
      <c r="B550" t="s">
        <v>256</v>
      </c>
      <c r="E550">
        <v>1</v>
      </c>
      <c r="F550" t="s">
        <v>1398</v>
      </c>
      <c r="G550" t="s">
        <v>197</v>
      </c>
      <c r="H550">
        <v>6878.61</v>
      </c>
      <c r="I550">
        <v>6878.61</v>
      </c>
      <c r="J550">
        <v>46216</v>
      </c>
      <c r="K550" t="s">
        <v>197</v>
      </c>
      <c r="L550">
        <v>3692</v>
      </c>
      <c r="M550" t="s">
        <v>431</v>
      </c>
      <c r="N550" t="s">
        <v>45</v>
      </c>
      <c r="O550" t="s">
        <v>486</v>
      </c>
      <c r="P550">
        <v>12867</v>
      </c>
      <c r="Q550" t="s">
        <v>1131</v>
      </c>
      <c r="R550" t="s">
        <v>1132</v>
      </c>
      <c r="S550" t="s">
        <v>1132</v>
      </c>
      <c r="T550" t="s">
        <v>1167</v>
      </c>
      <c r="V550">
        <v>2016</v>
      </c>
      <c r="W550">
        <v>2216</v>
      </c>
      <c r="Z550">
        <v>16621</v>
      </c>
      <c r="AA550" t="s">
        <v>92</v>
      </c>
      <c r="AB550">
        <v>3563.87</v>
      </c>
      <c r="AC550">
        <v>356.39</v>
      </c>
      <c r="AF550">
        <v>13815</v>
      </c>
      <c r="AG550" t="s">
        <v>92</v>
      </c>
      <c r="AH550" t="s">
        <v>92</v>
      </c>
      <c r="AI550">
        <v>3920.26</v>
      </c>
      <c r="AJ550" t="s">
        <v>92</v>
      </c>
      <c r="AL550">
        <v>6253.28</v>
      </c>
      <c r="AM550" t="s">
        <v>51</v>
      </c>
      <c r="AN550">
        <f t="shared" si="16"/>
        <v>47</v>
      </c>
      <c r="AO550" s="5">
        <f t="shared" si="17"/>
        <v>293904.16</v>
      </c>
    </row>
    <row r="551" spans="1:41" ht="12.75">
      <c r="A551">
        <v>2020109016</v>
      </c>
      <c r="B551" t="s">
        <v>256</v>
      </c>
      <c r="E551">
        <v>1</v>
      </c>
      <c r="F551" t="s">
        <v>1398</v>
      </c>
      <c r="G551" t="s">
        <v>197</v>
      </c>
      <c r="H551">
        <v>6878.61</v>
      </c>
      <c r="I551">
        <v>6878.61</v>
      </c>
      <c r="J551">
        <v>46216</v>
      </c>
      <c r="K551" t="s">
        <v>197</v>
      </c>
      <c r="L551">
        <v>3692</v>
      </c>
      <c r="M551" t="s">
        <v>431</v>
      </c>
      <c r="N551" t="s">
        <v>45</v>
      </c>
      <c r="O551" t="s">
        <v>486</v>
      </c>
      <c r="P551">
        <v>12867</v>
      </c>
      <c r="Q551" t="s">
        <v>1131</v>
      </c>
      <c r="R551" t="s">
        <v>1132</v>
      </c>
      <c r="S551" t="s">
        <v>1132</v>
      </c>
      <c r="T551" t="s">
        <v>1167</v>
      </c>
      <c r="V551">
        <v>2016</v>
      </c>
      <c r="W551">
        <v>934</v>
      </c>
      <c r="X551">
        <v>2017</v>
      </c>
      <c r="Y551">
        <v>142</v>
      </c>
      <c r="Z551">
        <v>16622</v>
      </c>
      <c r="AA551" t="s">
        <v>92</v>
      </c>
      <c r="AB551">
        <v>2689.41</v>
      </c>
      <c r="AC551">
        <v>268.94</v>
      </c>
      <c r="AF551">
        <v>13814</v>
      </c>
      <c r="AG551" t="s">
        <v>92</v>
      </c>
      <c r="AH551" t="s">
        <v>92</v>
      </c>
      <c r="AI551">
        <v>2958.35</v>
      </c>
      <c r="AJ551" t="s">
        <v>92</v>
      </c>
      <c r="AL551">
        <v>0</v>
      </c>
      <c r="AM551" t="s">
        <v>51</v>
      </c>
      <c r="AN551">
        <f t="shared" si="16"/>
        <v>47</v>
      </c>
      <c r="AO551" s="5">
        <f t="shared" si="17"/>
        <v>0</v>
      </c>
    </row>
    <row r="552" spans="1:41" ht="12.75">
      <c r="A552">
        <v>1040205999</v>
      </c>
      <c r="B552" t="s">
        <v>644</v>
      </c>
      <c r="E552">
        <v>1</v>
      </c>
      <c r="F552" t="s">
        <v>1399</v>
      </c>
      <c r="G552" t="s">
        <v>1400</v>
      </c>
      <c r="H552">
        <v>11459.68</v>
      </c>
      <c r="I552">
        <v>11459.68</v>
      </c>
      <c r="J552">
        <v>39410</v>
      </c>
      <c r="K552" t="s">
        <v>717</v>
      </c>
      <c r="L552">
        <v>3032</v>
      </c>
      <c r="M552" t="s">
        <v>1401</v>
      </c>
      <c r="N552" t="s">
        <v>45</v>
      </c>
      <c r="O552" t="s">
        <v>437</v>
      </c>
      <c r="P552">
        <v>6698</v>
      </c>
      <c r="Q552" t="s">
        <v>1373</v>
      </c>
      <c r="R552" t="s">
        <v>1374</v>
      </c>
      <c r="S552" t="s">
        <v>1374</v>
      </c>
      <c r="T552" t="s">
        <v>1375</v>
      </c>
      <c r="V552">
        <v>2017</v>
      </c>
      <c r="W552">
        <v>1544</v>
      </c>
      <c r="Z552">
        <v>15896</v>
      </c>
      <c r="AA552" t="s">
        <v>201</v>
      </c>
      <c r="AB552">
        <v>10913.98</v>
      </c>
      <c r="AC552">
        <v>545.7</v>
      </c>
      <c r="AF552">
        <v>13114</v>
      </c>
      <c r="AG552" t="s">
        <v>201</v>
      </c>
      <c r="AH552" t="s">
        <v>201</v>
      </c>
      <c r="AI552">
        <v>21246.57</v>
      </c>
      <c r="AJ552" t="s">
        <v>201</v>
      </c>
      <c r="AL552">
        <v>10913.98</v>
      </c>
      <c r="AM552" t="s">
        <v>51</v>
      </c>
      <c r="AN552">
        <f t="shared" si="16"/>
        <v>89</v>
      </c>
      <c r="AO552" s="5">
        <f t="shared" si="17"/>
        <v>971344.22</v>
      </c>
    </row>
    <row r="553" spans="1:41" ht="12.75">
      <c r="A553">
        <v>1030299999</v>
      </c>
      <c r="B553" t="s">
        <v>263</v>
      </c>
      <c r="E553">
        <v>1</v>
      </c>
      <c r="F553" t="s">
        <v>1402</v>
      </c>
      <c r="G553" t="s">
        <v>717</v>
      </c>
      <c r="H553">
        <v>138.18</v>
      </c>
      <c r="I553">
        <v>138.18</v>
      </c>
      <c r="J553">
        <v>39407</v>
      </c>
      <c r="K553" t="s">
        <v>717</v>
      </c>
      <c r="L553">
        <v>3520</v>
      </c>
      <c r="M553" t="s">
        <v>95</v>
      </c>
      <c r="N553" t="s">
        <v>45</v>
      </c>
      <c r="O553" t="s">
        <v>1041</v>
      </c>
      <c r="P553">
        <v>6698</v>
      </c>
      <c r="Q553" t="s">
        <v>1373</v>
      </c>
      <c r="R553" t="s">
        <v>1374</v>
      </c>
      <c r="S553" t="s">
        <v>1374</v>
      </c>
      <c r="T553" t="s">
        <v>1375</v>
      </c>
      <c r="V553">
        <v>2017</v>
      </c>
      <c r="W553">
        <v>32</v>
      </c>
      <c r="Z553">
        <v>14806</v>
      </c>
      <c r="AA553" t="s">
        <v>56</v>
      </c>
      <c r="AB553">
        <v>106.56</v>
      </c>
      <c r="AC553">
        <v>23.44</v>
      </c>
      <c r="AF553">
        <v>12275</v>
      </c>
      <c r="AG553" t="s">
        <v>56</v>
      </c>
      <c r="AH553" t="s">
        <v>56</v>
      </c>
      <c r="AI553">
        <v>130</v>
      </c>
      <c r="AJ553" t="s">
        <v>56</v>
      </c>
      <c r="AL553">
        <v>113.26</v>
      </c>
      <c r="AM553" t="s">
        <v>51</v>
      </c>
      <c r="AN553">
        <f t="shared" si="16"/>
        <v>65</v>
      </c>
      <c r="AO553" s="5">
        <f t="shared" si="17"/>
        <v>7361.900000000001</v>
      </c>
    </row>
    <row r="554" spans="1:41" ht="12.75">
      <c r="A554">
        <v>1030299999</v>
      </c>
      <c r="B554" t="s">
        <v>263</v>
      </c>
      <c r="E554">
        <v>1</v>
      </c>
      <c r="F554" t="s">
        <v>1402</v>
      </c>
      <c r="G554" t="s">
        <v>717</v>
      </c>
      <c r="H554">
        <v>138.18</v>
      </c>
      <c r="I554">
        <v>138.18</v>
      </c>
      <c r="J554">
        <v>39407</v>
      </c>
      <c r="K554" t="s">
        <v>717</v>
      </c>
      <c r="L554">
        <v>3520</v>
      </c>
      <c r="M554" t="s">
        <v>95</v>
      </c>
      <c r="N554" t="s">
        <v>45</v>
      </c>
      <c r="O554" t="s">
        <v>1041</v>
      </c>
      <c r="P554">
        <v>6698</v>
      </c>
      <c r="Q554" t="s">
        <v>1373</v>
      </c>
      <c r="R554" t="s">
        <v>1374</v>
      </c>
      <c r="S554" t="s">
        <v>1374</v>
      </c>
      <c r="T554" t="s">
        <v>1375</v>
      </c>
      <c r="V554">
        <v>2017</v>
      </c>
      <c r="W554">
        <v>17</v>
      </c>
      <c r="Z554">
        <v>14807</v>
      </c>
      <c r="AA554" t="s">
        <v>56</v>
      </c>
      <c r="AB554">
        <v>6.7</v>
      </c>
      <c r="AC554">
        <v>1.48</v>
      </c>
      <c r="AF554">
        <v>12274</v>
      </c>
      <c r="AG554" t="s">
        <v>56</v>
      </c>
      <c r="AH554" t="s">
        <v>56</v>
      </c>
      <c r="AI554">
        <v>8.18</v>
      </c>
      <c r="AJ554" t="s">
        <v>56</v>
      </c>
      <c r="AL554">
        <v>0</v>
      </c>
      <c r="AM554" t="s">
        <v>51</v>
      </c>
      <c r="AN554">
        <f t="shared" si="16"/>
        <v>65</v>
      </c>
      <c r="AO554" s="5">
        <f t="shared" si="17"/>
        <v>0</v>
      </c>
    </row>
    <row r="555" spans="1:41" ht="12.75">
      <c r="A555">
        <v>1030205999</v>
      </c>
      <c r="B555" t="s">
        <v>528</v>
      </c>
      <c r="E555">
        <v>1</v>
      </c>
      <c r="F555" t="s">
        <v>1403</v>
      </c>
      <c r="G555" t="s">
        <v>717</v>
      </c>
      <c r="H555">
        <v>49.61</v>
      </c>
      <c r="I555">
        <v>49.61</v>
      </c>
      <c r="J555">
        <v>39409</v>
      </c>
      <c r="K555" t="s">
        <v>717</v>
      </c>
      <c r="L555">
        <v>3521</v>
      </c>
      <c r="M555" t="s">
        <v>95</v>
      </c>
      <c r="N555" t="s">
        <v>45</v>
      </c>
      <c r="O555" t="s">
        <v>1041</v>
      </c>
      <c r="P555">
        <v>6698</v>
      </c>
      <c r="Q555" t="s">
        <v>1373</v>
      </c>
      <c r="R555" t="s">
        <v>1374</v>
      </c>
      <c r="S555" t="s">
        <v>1374</v>
      </c>
      <c r="T555" t="s">
        <v>1375</v>
      </c>
      <c r="V555">
        <v>2017</v>
      </c>
      <c r="W555">
        <v>30</v>
      </c>
      <c r="Z555">
        <v>13400</v>
      </c>
      <c r="AA555" t="s">
        <v>365</v>
      </c>
      <c r="AB555">
        <v>40.66</v>
      </c>
      <c r="AC555">
        <v>8.95</v>
      </c>
      <c r="AF555">
        <v>11054</v>
      </c>
      <c r="AG555" t="s">
        <v>365</v>
      </c>
      <c r="AH555" t="s">
        <v>365</v>
      </c>
      <c r="AI555">
        <v>49.61</v>
      </c>
      <c r="AJ555" t="s">
        <v>365</v>
      </c>
      <c r="AL555">
        <v>40.66</v>
      </c>
      <c r="AM555" t="s">
        <v>51</v>
      </c>
      <c r="AN555">
        <f t="shared" si="16"/>
        <v>38</v>
      </c>
      <c r="AO555" s="5">
        <f t="shared" si="17"/>
        <v>1545.08</v>
      </c>
    </row>
    <row r="556" spans="1:41" ht="12.75">
      <c r="A556">
        <v>1030205999</v>
      </c>
      <c r="B556" t="s">
        <v>528</v>
      </c>
      <c r="E556">
        <v>1</v>
      </c>
      <c r="F556" t="s">
        <v>1404</v>
      </c>
      <c r="G556" t="s">
        <v>717</v>
      </c>
      <c r="H556">
        <v>25666.7</v>
      </c>
      <c r="I556">
        <v>25666.7</v>
      </c>
      <c r="J556">
        <v>39411</v>
      </c>
      <c r="K556" t="s">
        <v>717</v>
      </c>
      <c r="L556">
        <v>3031</v>
      </c>
      <c r="M556" t="s">
        <v>1401</v>
      </c>
      <c r="N556" t="s">
        <v>45</v>
      </c>
      <c r="O556" t="s">
        <v>1041</v>
      </c>
      <c r="P556">
        <v>6698</v>
      </c>
      <c r="Q556" t="s">
        <v>1373</v>
      </c>
      <c r="R556" t="s">
        <v>1374</v>
      </c>
      <c r="S556" t="s">
        <v>1374</v>
      </c>
      <c r="T556" t="s">
        <v>1375</v>
      </c>
      <c r="V556">
        <v>2017</v>
      </c>
      <c r="W556">
        <v>16</v>
      </c>
      <c r="Z556">
        <v>13231</v>
      </c>
      <c r="AA556" t="s">
        <v>81</v>
      </c>
      <c r="AB556">
        <v>24679.52</v>
      </c>
      <c r="AC556">
        <v>987.18</v>
      </c>
      <c r="AF556">
        <v>10916</v>
      </c>
      <c r="AG556" t="s">
        <v>81</v>
      </c>
      <c r="AH556" t="s">
        <v>81</v>
      </c>
      <c r="AI556">
        <v>49457.98</v>
      </c>
      <c r="AJ556" t="s">
        <v>81</v>
      </c>
      <c r="AL556">
        <v>24679.52</v>
      </c>
      <c r="AM556" t="s">
        <v>51</v>
      </c>
      <c r="AN556">
        <f t="shared" si="16"/>
        <v>33</v>
      </c>
      <c r="AO556" s="5">
        <f t="shared" si="17"/>
        <v>814424.16</v>
      </c>
    </row>
    <row r="557" spans="1:41" ht="12.75">
      <c r="A557">
        <v>1030299999</v>
      </c>
      <c r="B557" t="s">
        <v>263</v>
      </c>
      <c r="E557">
        <v>1</v>
      </c>
      <c r="F557" t="s">
        <v>1405</v>
      </c>
      <c r="G557" t="s">
        <v>717</v>
      </c>
      <c r="H557">
        <v>2378.84</v>
      </c>
      <c r="I557">
        <v>2378.84</v>
      </c>
      <c r="J557">
        <v>39412</v>
      </c>
      <c r="K557" t="s">
        <v>717</v>
      </c>
      <c r="L557">
        <v>3030</v>
      </c>
      <c r="M557" t="s">
        <v>1401</v>
      </c>
      <c r="N557" t="s">
        <v>45</v>
      </c>
      <c r="O557" t="s">
        <v>1041</v>
      </c>
      <c r="P557">
        <v>6698</v>
      </c>
      <c r="Q557" t="s">
        <v>1373</v>
      </c>
      <c r="R557" t="s">
        <v>1374</v>
      </c>
      <c r="S557" t="s">
        <v>1374</v>
      </c>
      <c r="T557" t="s">
        <v>1375</v>
      </c>
      <c r="V557">
        <v>2017</v>
      </c>
      <c r="W557">
        <v>1547</v>
      </c>
      <c r="Z557">
        <v>13323</v>
      </c>
      <c r="AA557" t="s">
        <v>332</v>
      </c>
      <c r="AB557">
        <v>2265.56</v>
      </c>
      <c r="AC557">
        <v>113.28</v>
      </c>
      <c r="AF557">
        <v>10985</v>
      </c>
      <c r="AG557" t="s">
        <v>332</v>
      </c>
      <c r="AH557" t="s">
        <v>332</v>
      </c>
      <c r="AI557">
        <v>2378.84</v>
      </c>
      <c r="AJ557" t="s">
        <v>332</v>
      </c>
      <c r="AL557">
        <v>2265.56</v>
      </c>
      <c r="AM557" t="s">
        <v>51</v>
      </c>
      <c r="AN557">
        <f t="shared" si="16"/>
        <v>37</v>
      </c>
      <c r="AO557" s="5">
        <f t="shared" si="17"/>
        <v>83825.72</v>
      </c>
    </row>
    <row r="558" spans="1:41" ht="12.75">
      <c r="A558">
        <v>1030299999</v>
      </c>
      <c r="B558" t="s">
        <v>263</v>
      </c>
      <c r="E558">
        <v>1</v>
      </c>
      <c r="F558" t="s">
        <v>1406</v>
      </c>
      <c r="G558" t="s">
        <v>717</v>
      </c>
      <c r="H558">
        <v>503.61</v>
      </c>
      <c r="I558">
        <v>503.61</v>
      </c>
      <c r="J558">
        <v>39408</v>
      </c>
      <c r="K558" t="s">
        <v>717</v>
      </c>
      <c r="L558">
        <v>3037</v>
      </c>
      <c r="M558" t="s">
        <v>208</v>
      </c>
      <c r="N558" t="s">
        <v>45</v>
      </c>
      <c r="O558" t="s">
        <v>1041</v>
      </c>
      <c r="P558">
        <v>6698</v>
      </c>
      <c r="Q558" t="s">
        <v>1373</v>
      </c>
      <c r="R558" t="s">
        <v>1374</v>
      </c>
      <c r="S558" t="s">
        <v>1374</v>
      </c>
      <c r="T558" t="s">
        <v>1375</v>
      </c>
      <c r="V558">
        <v>2017</v>
      </c>
      <c r="W558">
        <v>17</v>
      </c>
      <c r="Z558">
        <v>13220</v>
      </c>
      <c r="AA558" t="s">
        <v>81</v>
      </c>
      <c r="AB558">
        <v>484.24</v>
      </c>
      <c r="AC558">
        <v>19.37</v>
      </c>
      <c r="AF558">
        <v>10906</v>
      </c>
      <c r="AG558" t="s">
        <v>81</v>
      </c>
      <c r="AH558" t="s">
        <v>81</v>
      </c>
      <c r="AI558">
        <v>503.61</v>
      </c>
      <c r="AJ558" t="s">
        <v>81</v>
      </c>
      <c r="AL558">
        <v>484.24</v>
      </c>
      <c r="AM558" t="s">
        <v>51</v>
      </c>
      <c r="AN558">
        <f t="shared" si="16"/>
        <v>33</v>
      </c>
      <c r="AO558" s="5">
        <f t="shared" si="17"/>
        <v>15979.92</v>
      </c>
    </row>
    <row r="559" spans="1:41" ht="12.75">
      <c r="A559">
        <v>1030215008</v>
      </c>
      <c r="B559" t="s">
        <v>93</v>
      </c>
      <c r="E559">
        <v>1</v>
      </c>
      <c r="F559" t="s">
        <v>1407</v>
      </c>
      <c r="G559" t="s">
        <v>455</v>
      </c>
      <c r="H559">
        <v>1501.86</v>
      </c>
      <c r="I559">
        <v>1501.86</v>
      </c>
      <c r="J559">
        <v>44339</v>
      </c>
      <c r="K559" t="s">
        <v>633</v>
      </c>
      <c r="L559">
        <v>3596</v>
      </c>
      <c r="M559" t="s">
        <v>96</v>
      </c>
      <c r="N559" t="s">
        <v>45</v>
      </c>
      <c r="O559" t="s">
        <v>457</v>
      </c>
      <c r="P559">
        <v>6975</v>
      </c>
      <c r="Q559" t="s">
        <v>1389</v>
      </c>
      <c r="R559" t="s">
        <v>1390</v>
      </c>
      <c r="S559" t="s">
        <v>1390</v>
      </c>
      <c r="T559" t="s">
        <v>1391</v>
      </c>
      <c r="V559">
        <v>2017</v>
      </c>
      <c r="W559">
        <v>410</v>
      </c>
      <c r="Z559">
        <v>13951</v>
      </c>
      <c r="AA559" t="s">
        <v>42</v>
      </c>
      <c r="AB559">
        <v>1430.34</v>
      </c>
      <c r="AC559">
        <v>71.52</v>
      </c>
      <c r="AF559">
        <v>11580</v>
      </c>
      <c r="AG559" t="s">
        <v>42</v>
      </c>
      <c r="AH559" t="s">
        <v>42</v>
      </c>
      <c r="AI559">
        <v>3003.72</v>
      </c>
      <c r="AJ559" t="s">
        <v>42</v>
      </c>
      <c r="AL559">
        <v>1430.34</v>
      </c>
      <c r="AM559" t="s">
        <v>51</v>
      </c>
      <c r="AN559">
        <f t="shared" si="16"/>
        <v>27</v>
      </c>
      <c r="AO559" s="5">
        <f t="shared" si="17"/>
        <v>38619.18</v>
      </c>
    </row>
    <row r="560" spans="1:41" ht="12.75">
      <c r="A560">
        <v>1030215008</v>
      </c>
      <c r="B560" t="s">
        <v>93</v>
      </c>
      <c r="E560">
        <v>1</v>
      </c>
      <c r="F560" t="s">
        <v>1408</v>
      </c>
      <c r="G560" t="s">
        <v>455</v>
      </c>
      <c r="H560">
        <v>1501.86</v>
      </c>
      <c r="I560">
        <v>1501.86</v>
      </c>
      <c r="J560">
        <v>44340</v>
      </c>
      <c r="K560" t="s">
        <v>633</v>
      </c>
      <c r="L560">
        <v>3595</v>
      </c>
      <c r="M560" t="s">
        <v>96</v>
      </c>
      <c r="N560" t="s">
        <v>45</v>
      </c>
      <c r="O560" t="s">
        <v>457</v>
      </c>
      <c r="P560">
        <v>6975</v>
      </c>
      <c r="Q560" t="s">
        <v>1389</v>
      </c>
      <c r="R560" t="s">
        <v>1390</v>
      </c>
      <c r="S560" t="s">
        <v>1390</v>
      </c>
      <c r="T560" t="s">
        <v>1391</v>
      </c>
      <c r="V560">
        <v>2017</v>
      </c>
      <c r="W560">
        <v>410</v>
      </c>
      <c r="Z560">
        <v>13950</v>
      </c>
      <c r="AA560" t="s">
        <v>42</v>
      </c>
      <c r="AB560">
        <v>1430.34</v>
      </c>
      <c r="AC560">
        <v>71.52</v>
      </c>
      <c r="AF560">
        <v>11580</v>
      </c>
      <c r="AG560" t="s">
        <v>42</v>
      </c>
      <c r="AH560" t="s">
        <v>42</v>
      </c>
      <c r="AI560">
        <v>3003.72</v>
      </c>
      <c r="AJ560" t="s">
        <v>42</v>
      </c>
      <c r="AL560">
        <v>1430.34</v>
      </c>
      <c r="AM560" t="s">
        <v>51</v>
      </c>
      <c r="AN560">
        <f t="shared" si="16"/>
        <v>27</v>
      </c>
      <c r="AO560" s="5">
        <f t="shared" si="17"/>
        <v>38619.18</v>
      </c>
    </row>
    <row r="561" spans="1:41" ht="12.75">
      <c r="A561">
        <v>1030215008</v>
      </c>
      <c r="B561" t="s">
        <v>93</v>
      </c>
      <c r="E561">
        <v>1</v>
      </c>
      <c r="F561" t="s">
        <v>1409</v>
      </c>
      <c r="G561" t="s">
        <v>176</v>
      </c>
      <c r="H561">
        <v>3417.75</v>
      </c>
      <c r="I561">
        <v>3417.75</v>
      </c>
      <c r="J561">
        <v>27532</v>
      </c>
      <c r="K561" t="s">
        <v>176</v>
      </c>
      <c r="L561">
        <v>2191</v>
      </c>
      <c r="M561" t="s">
        <v>893</v>
      </c>
      <c r="N561" t="s">
        <v>45</v>
      </c>
      <c r="O561" t="s">
        <v>307</v>
      </c>
      <c r="P561">
        <v>6955</v>
      </c>
      <c r="Q561" t="s">
        <v>1410</v>
      </c>
      <c r="R561" t="s">
        <v>1411</v>
      </c>
      <c r="S561" t="s">
        <v>1411</v>
      </c>
      <c r="T561" t="s">
        <v>1412</v>
      </c>
      <c r="V561">
        <v>2017</v>
      </c>
      <c r="W561">
        <v>1534</v>
      </c>
      <c r="Z561">
        <v>13195</v>
      </c>
      <c r="AA561" t="s">
        <v>133</v>
      </c>
      <c r="AB561">
        <v>3255</v>
      </c>
      <c r="AC561">
        <v>162.75</v>
      </c>
      <c r="AF561">
        <v>10886</v>
      </c>
      <c r="AG561" t="s">
        <v>133</v>
      </c>
      <c r="AH561" t="s">
        <v>133</v>
      </c>
      <c r="AI561">
        <v>6158.25</v>
      </c>
      <c r="AJ561" t="s">
        <v>133</v>
      </c>
      <c r="AL561">
        <v>3255</v>
      </c>
      <c r="AM561" t="s">
        <v>51</v>
      </c>
      <c r="AN561">
        <f t="shared" si="16"/>
        <v>36</v>
      </c>
      <c r="AO561" s="5">
        <f t="shared" si="17"/>
        <v>117180</v>
      </c>
    </row>
    <row r="562" spans="1:41" ht="12.75">
      <c r="A562">
        <v>1030205999</v>
      </c>
      <c r="B562" t="s">
        <v>528</v>
      </c>
      <c r="C562">
        <v>14</v>
      </c>
      <c r="D562" t="s">
        <v>1413</v>
      </c>
      <c r="E562">
        <v>1</v>
      </c>
      <c r="F562" t="s">
        <v>1414</v>
      </c>
      <c r="G562" t="s">
        <v>633</v>
      </c>
      <c r="H562">
        <v>32350.76</v>
      </c>
      <c r="I562">
        <v>32350.76</v>
      </c>
      <c r="J562">
        <v>44514</v>
      </c>
      <c r="K562" t="s">
        <v>66</v>
      </c>
      <c r="L562">
        <v>3597</v>
      </c>
      <c r="M562" t="s">
        <v>96</v>
      </c>
      <c r="N562" t="s">
        <v>45</v>
      </c>
      <c r="O562" t="s">
        <v>1415</v>
      </c>
      <c r="P562">
        <v>6698</v>
      </c>
      <c r="Q562" t="s">
        <v>1373</v>
      </c>
      <c r="R562" t="s">
        <v>1374</v>
      </c>
      <c r="S562" t="s">
        <v>1374</v>
      </c>
      <c r="T562" t="s">
        <v>1375</v>
      </c>
      <c r="V562">
        <v>2017</v>
      </c>
      <c r="W562">
        <v>16</v>
      </c>
      <c r="Z562">
        <v>16568</v>
      </c>
      <c r="AA562" t="s">
        <v>50</v>
      </c>
      <c r="AB562">
        <v>31106.5</v>
      </c>
      <c r="AC562">
        <v>1244.26</v>
      </c>
      <c r="AF562">
        <v>13767</v>
      </c>
      <c r="AG562" t="s">
        <v>50</v>
      </c>
      <c r="AH562" t="s">
        <v>50</v>
      </c>
      <c r="AI562">
        <v>32350.76</v>
      </c>
      <c r="AJ562" t="s">
        <v>50</v>
      </c>
      <c r="AL562">
        <v>31106.5</v>
      </c>
      <c r="AM562" t="s">
        <v>51</v>
      </c>
      <c r="AN562">
        <f t="shared" si="16"/>
        <v>58</v>
      </c>
      <c r="AO562" s="5">
        <f t="shared" si="17"/>
        <v>1804177</v>
      </c>
    </row>
    <row r="563" spans="1:41" ht="12.75">
      <c r="A563">
        <v>1030205999</v>
      </c>
      <c r="B563" t="s">
        <v>528</v>
      </c>
      <c r="E563">
        <v>1</v>
      </c>
      <c r="F563" t="s">
        <v>1416</v>
      </c>
      <c r="G563" t="s">
        <v>633</v>
      </c>
      <c r="H563">
        <v>50099.4</v>
      </c>
      <c r="I563">
        <v>50099.4</v>
      </c>
      <c r="J563">
        <v>44511</v>
      </c>
      <c r="K563" t="s">
        <v>66</v>
      </c>
      <c r="L563">
        <v>3600</v>
      </c>
      <c r="M563" t="s">
        <v>96</v>
      </c>
      <c r="N563" t="s">
        <v>45</v>
      </c>
      <c r="O563" t="s">
        <v>1415</v>
      </c>
      <c r="P563">
        <v>6698</v>
      </c>
      <c r="Q563" t="s">
        <v>1373</v>
      </c>
      <c r="R563" t="s">
        <v>1374</v>
      </c>
      <c r="S563" t="s">
        <v>1374</v>
      </c>
      <c r="T563" t="s">
        <v>1375</v>
      </c>
      <c r="V563">
        <v>2017</v>
      </c>
      <c r="W563">
        <v>16</v>
      </c>
      <c r="Z563">
        <v>16778</v>
      </c>
      <c r="AA563" t="s">
        <v>239</v>
      </c>
      <c r="AB563">
        <v>48172.5</v>
      </c>
      <c r="AC563">
        <v>1926.9</v>
      </c>
      <c r="AF563">
        <v>13955</v>
      </c>
      <c r="AG563" t="s">
        <v>239</v>
      </c>
      <c r="AH563" t="s">
        <v>239</v>
      </c>
      <c r="AI563">
        <v>50099.4</v>
      </c>
      <c r="AJ563" t="s">
        <v>239</v>
      </c>
      <c r="AL563">
        <v>48172.5</v>
      </c>
      <c r="AM563" t="s">
        <v>51</v>
      </c>
      <c r="AN563">
        <f t="shared" si="16"/>
        <v>60</v>
      </c>
      <c r="AO563" s="5">
        <f t="shared" si="17"/>
        <v>2890350</v>
      </c>
    </row>
    <row r="564" spans="1:41" ht="12.75">
      <c r="A564">
        <v>1030299999</v>
      </c>
      <c r="B564" t="s">
        <v>263</v>
      </c>
      <c r="E564">
        <v>1</v>
      </c>
      <c r="F564" t="s">
        <v>1417</v>
      </c>
      <c r="G564" t="s">
        <v>713</v>
      </c>
      <c r="H564">
        <v>18535.18</v>
      </c>
      <c r="I564">
        <v>18535.18</v>
      </c>
      <c r="J564">
        <v>44224</v>
      </c>
      <c r="K564" t="s">
        <v>1418</v>
      </c>
      <c r="L564">
        <v>3632</v>
      </c>
      <c r="M564" t="s">
        <v>123</v>
      </c>
      <c r="N564" t="s">
        <v>45</v>
      </c>
      <c r="O564" t="s">
        <v>631</v>
      </c>
      <c r="P564">
        <v>13278</v>
      </c>
      <c r="Q564" t="s">
        <v>1235</v>
      </c>
      <c r="R564" t="s">
        <v>1236</v>
      </c>
      <c r="S564" t="s">
        <v>1236</v>
      </c>
      <c r="V564">
        <v>2017</v>
      </c>
      <c r="W564">
        <v>395</v>
      </c>
      <c r="Z564">
        <v>12897</v>
      </c>
      <c r="AA564" t="s">
        <v>266</v>
      </c>
      <c r="AB564">
        <v>17652.55</v>
      </c>
      <c r="AC564">
        <v>882.63</v>
      </c>
      <c r="AF564">
        <v>10627</v>
      </c>
      <c r="AG564" t="s">
        <v>266</v>
      </c>
      <c r="AH564" t="s">
        <v>266</v>
      </c>
      <c r="AI564">
        <v>18535.18</v>
      </c>
      <c r="AJ564" t="s">
        <v>266</v>
      </c>
      <c r="AL564">
        <v>17652.55</v>
      </c>
      <c r="AM564" t="s">
        <v>51</v>
      </c>
      <c r="AN564">
        <f t="shared" si="16"/>
        <v>50</v>
      </c>
      <c r="AO564" s="5">
        <f t="shared" si="17"/>
        <v>882627.5</v>
      </c>
    </row>
    <row r="565" spans="1:41" ht="12.75">
      <c r="A565">
        <v>1030215009</v>
      </c>
      <c r="B565" t="s">
        <v>143</v>
      </c>
      <c r="E565">
        <v>1</v>
      </c>
      <c r="F565" t="s">
        <v>1419</v>
      </c>
      <c r="G565" t="s">
        <v>66</v>
      </c>
      <c r="H565">
        <v>1704</v>
      </c>
      <c r="I565">
        <v>1704</v>
      </c>
      <c r="J565">
        <v>44546</v>
      </c>
      <c r="K565" t="s">
        <v>66</v>
      </c>
      <c r="L565">
        <v>4182</v>
      </c>
      <c r="M565" t="s">
        <v>149</v>
      </c>
      <c r="N565" t="s">
        <v>45</v>
      </c>
      <c r="O565" t="s">
        <v>68</v>
      </c>
      <c r="P565">
        <v>6698</v>
      </c>
      <c r="Q565" t="s">
        <v>1373</v>
      </c>
      <c r="R565" t="s">
        <v>1374</v>
      </c>
      <c r="S565" t="s">
        <v>1374</v>
      </c>
      <c r="V565">
        <v>2017</v>
      </c>
      <c r="W565">
        <v>307</v>
      </c>
      <c r="Z565">
        <v>13992</v>
      </c>
      <c r="AA565" t="s">
        <v>152</v>
      </c>
      <c r="AB565">
        <v>1622.86</v>
      </c>
      <c r="AC565">
        <v>81.14</v>
      </c>
      <c r="AF565">
        <v>11619</v>
      </c>
      <c r="AG565" t="s">
        <v>152</v>
      </c>
      <c r="AH565" t="s">
        <v>152</v>
      </c>
      <c r="AI565">
        <v>4366.24</v>
      </c>
      <c r="AJ565" t="s">
        <v>152</v>
      </c>
      <c r="AL565">
        <v>1622.86</v>
      </c>
      <c r="AM565" t="s">
        <v>51</v>
      </c>
      <c r="AN565">
        <f t="shared" si="16"/>
        <v>18</v>
      </c>
      <c r="AO565" s="5">
        <f t="shared" si="17"/>
        <v>29211.48</v>
      </c>
    </row>
    <row r="566" spans="1:41" ht="12.75">
      <c r="A566">
        <v>1030215009</v>
      </c>
      <c r="B566" t="s">
        <v>143</v>
      </c>
      <c r="E566">
        <v>1</v>
      </c>
      <c r="F566" t="s">
        <v>1420</v>
      </c>
      <c r="G566" t="s">
        <v>66</v>
      </c>
      <c r="H566">
        <v>1713.73</v>
      </c>
      <c r="I566">
        <v>1713.73</v>
      </c>
      <c r="J566">
        <v>44547</v>
      </c>
      <c r="K566" t="s">
        <v>66</v>
      </c>
      <c r="L566">
        <v>4183</v>
      </c>
      <c r="M566" t="s">
        <v>149</v>
      </c>
      <c r="N566" t="s">
        <v>45</v>
      </c>
      <c r="O566" t="s">
        <v>68</v>
      </c>
      <c r="P566">
        <v>6698</v>
      </c>
      <c r="Q566" t="s">
        <v>1373</v>
      </c>
      <c r="R566" t="s">
        <v>1374</v>
      </c>
      <c r="S566" t="s">
        <v>1374</v>
      </c>
      <c r="V566">
        <v>2017</v>
      </c>
      <c r="W566">
        <v>307</v>
      </c>
      <c r="Z566">
        <v>13993</v>
      </c>
      <c r="AA566" t="s">
        <v>152</v>
      </c>
      <c r="AB566">
        <v>1632.12</v>
      </c>
      <c r="AC566">
        <v>81.61</v>
      </c>
      <c r="AF566">
        <v>11619</v>
      </c>
      <c r="AG566" t="s">
        <v>152</v>
      </c>
      <c r="AH566" t="s">
        <v>152</v>
      </c>
      <c r="AI566">
        <v>4366.24</v>
      </c>
      <c r="AJ566" t="s">
        <v>152</v>
      </c>
      <c r="AL566">
        <v>1632.12</v>
      </c>
      <c r="AM566" t="s">
        <v>51</v>
      </c>
      <c r="AN566">
        <f t="shared" si="16"/>
        <v>18</v>
      </c>
      <c r="AO566" s="5">
        <f t="shared" si="17"/>
        <v>29378.159999999996</v>
      </c>
    </row>
    <row r="567" spans="1:41" ht="12.75">
      <c r="A567">
        <v>1030215009</v>
      </c>
      <c r="B567" t="s">
        <v>143</v>
      </c>
      <c r="E567">
        <v>1</v>
      </c>
      <c r="F567" t="s">
        <v>1421</v>
      </c>
      <c r="G567" t="s">
        <v>66</v>
      </c>
      <c r="H567">
        <v>948.51</v>
      </c>
      <c r="I567">
        <v>948.51</v>
      </c>
      <c r="J567">
        <v>44543</v>
      </c>
      <c r="K567" t="s">
        <v>66</v>
      </c>
      <c r="L567">
        <v>4181</v>
      </c>
      <c r="M567" t="s">
        <v>149</v>
      </c>
      <c r="N567" t="s">
        <v>45</v>
      </c>
      <c r="O567" t="s">
        <v>68</v>
      </c>
      <c r="P567">
        <v>6698</v>
      </c>
      <c r="Q567" t="s">
        <v>1373</v>
      </c>
      <c r="R567" t="s">
        <v>1374</v>
      </c>
      <c r="S567" t="s">
        <v>1374</v>
      </c>
      <c r="V567">
        <v>2017</v>
      </c>
      <c r="W567">
        <v>307</v>
      </c>
      <c r="Z567">
        <v>13991</v>
      </c>
      <c r="AA567" t="s">
        <v>152</v>
      </c>
      <c r="AB567">
        <v>903.34</v>
      </c>
      <c r="AC567">
        <v>45.17</v>
      </c>
      <c r="AF567">
        <v>11619</v>
      </c>
      <c r="AG567" t="s">
        <v>152</v>
      </c>
      <c r="AH567" t="s">
        <v>152</v>
      </c>
      <c r="AI567">
        <v>4366.24</v>
      </c>
      <c r="AJ567" t="s">
        <v>152</v>
      </c>
      <c r="AL567">
        <v>903.34</v>
      </c>
      <c r="AM567" t="s">
        <v>51</v>
      </c>
      <c r="AN567">
        <f t="shared" si="16"/>
        <v>18</v>
      </c>
      <c r="AO567" s="5">
        <f t="shared" si="17"/>
        <v>16260.12</v>
      </c>
    </row>
    <row r="568" spans="1:41" ht="12.75">
      <c r="A568">
        <v>1030299999</v>
      </c>
      <c r="B568" t="s">
        <v>263</v>
      </c>
      <c r="E568">
        <v>1</v>
      </c>
      <c r="F568" t="s">
        <v>1422</v>
      </c>
      <c r="G568" t="s">
        <v>66</v>
      </c>
      <c r="H568">
        <v>573.97</v>
      </c>
      <c r="I568">
        <v>573.97</v>
      </c>
      <c r="J568">
        <v>44545</v>
      </c>
      <c r="K568" t="s">
        <v>66</v>
      </c>
      <c r="L568">
        <v>4184</v>
      </c>
      <c r="M568" t="s">
        <v>149</v>
      </c>
      <c r="N568" t="s">
        <v>45</v>
      </c>
      <c r="O568" t="s">
        <v>68</v>
      </c>
      <c r="P568">
        <v>6698</v>
      </c>
      <c r="Q568" t="s">
        <v>1373</v>
      </c>
      <c r="R568" t="s">
        <v>1374</v>
      </c>
      <c r="S568" t="s">
        <v>1374</v>
      </c>
      <c r="V568">
        <v>2017</v>
      </c>
      <c r="W568">
        <v>395</v>
      </c>
      <c r="Z568">
        <v>13999</v>
      </c>
      <c r="AA568" t="s">
        <v>152</v>
      </c>
      <c r="AB568">
        <v>546.64</v>
      </c>
      <c r="AC568">
        <v>27.33</v>
      </c>
      <c r="AF568">
        <v>11624</v>
      </c>
      <c r="AG568" t="s">
        <v>152</v>
      </c>
      <c r="AH568" t="s">
        <v>152</v>
      </c>
      <c r="AI568">
        <v>1177.12</v>
      </c>
      <c r="AJ568" t="s">
        <v>152</v>
      </c>
      <c r="AL568">
        <v>546.64</v>
      </c>
      <c r="AM568" t="s">
        <v>51</v>
      </c>
      <c r="AN568">
        <f t="shared" si="16"/>
        <v>18</v>
      </c>
      <c r="AO568" s="5">
        <f t="shared" si="17"/>
        <v>9839.52</v>
      </c>
    </row>
    <row r="569" spans="1:41" ht="12.75">
      <c r="A569">
        <v>1030299999</v>
      </c>
      <c r="B569" t="s">
        <v>263</v>
      </c>
      <c r="E569">
        <v>1</v>
      </c>
      <c r="F569" t="s">
        <v>1423</v>
      </c>
      <c r="G569" t="s">
        <v>66</v>
      </c>
      <c r="H569">
        <v>603.15</v>
      </c>
      <c r="I569">
        <v>603.15</v>
      </c>
      <c r="J569">
        <v>44542</v>
      </c>
      <c r="K569" t="s">
        <v>66</v>
      </c>
      <c r="L569">
        <v>4180</v>
      </c>
      <c r="M569" t="s">
        <v>149</v>
      </c>
      <c r="N569" t="s">
        <v>45</v>
      </c>
      <c r="O569" t="s">
        <v>68</v>
      </c>
      <c r="P569">
        <v>6698</v>
      </c>
      <c r="Q569" t="s">
        <v>1373</v>
      </c>
      <c r="R569" t="s">
        <v>1374</v>
      </c>
      <c r="S569" t="s">
        <v>1374</v>
      </c>
      <c r="V569">
        <v>2017</v>
      </c>
      <c r="W569">
        <v>395</v>
      </c>
      <c r="Z569">
        <v>13998</v>
      </c>
      <c r="AA569" t="s">
        <v>152</v>
      </c>
      <c r="AB569">
        <v>574.43</v>
      </c>
      <c r="AC569">
        <v>28.72</v>
      </c>
      <c r="AF569">
        <v>11624</v>
      </c>
      <c r="AG569" t="s">
        <v>152</v>
      </c>
      <c r="AH569" t="s">
        <v>152</v>
      </c>
      <c r="AI569">
        <v>1177.12</v>
      </c>
      <c r="AJ569" t="s">
        <v>152</v>
      </c>
      <c r="AL569">
        <v>574.43</v>
      </c>
      <c r="AM569" t="s">
        <v>51</v>
      </c>
      <c r="AN569">
        <f t="shared" si="16"/>
        <v>18</v>
      </c>
      <c r="AO569" s="5">
        <f t="shared" si="17"/>
        <v>10339.74</v>
      </c>
    </row>
    <row r="570" spans="1:41" ht="12.75">
      <c r="A570">
        <v>1030215008</v>
      </c>
      <c r="B570" t="s">
        <v>93</v>
      </c>
      <c r="E570">
        <v>1</v>
      </c>
      <c r="F570" t="s">
        <v>1424</v>
      </c>
      <c r="G570" t="s">
        <v>457</v>
      </c>
      <c r="H570">
        <v>1453.41</v>
      </c>
      <c r="I570">
        <v>1453.41</v>
      </c>
      <c r="J570">
        <v>49378</v>
      </c>
      <c r="K570" t="s">
        <v>133</v>
      </c>
      <c r="L570">
        <v>4475</v>
      </c>
      <c r="M570" t="s">
        <v>55</v>
      </c>
      <c r="N570" t="s">
        <v>45</v>
      </c>
      <c r="O570" t="s">
        <v>149</v>
      </c>
      <c r="P570">
        <v>6975</v>
      </c>
      <c r="Q570" t="s">
        <v>1389</v>
      </c>
      <c r="R570" t="s">
        <v>1390</v>
      </c>
      <c r="S570" t="s">
        <v>1390</v>
      </c>
      <c r="T570" t="s">
        <v>1391</v>
      </c>
      <c r="V570">
        <v>2017</v>
      </c>
      <c r="W570">
        <v>410</v>
      </c>
      <c r="Z570">
        <v>16440</v>
      </c>
      <c r="AA570" t="s">
        <v>50</v>
      </c>
      <c r="AB570">
        <v>1384.2</v>
      </c>
      <c r="AC570">
        <v>69.21</v>
      </c>
      <c r="AF570">
        <v>13652</v>
      </c>
      <c r="AG570" t="s">
        <v>50</v>
      </c>
      <c r="AH570" t="s">
        <v>50</v>
      </c>
      <c r="AI570">
        <v>2906.82</v>
      </c>
      <c r="AJ570" t="s">
        <v>50</v>
      </c>
      <c r="AL570">
        <v>1384.2</v>
      </c>
      <c r="AM570" t="s">
        <v>51</v>
      </c>
      <c r="AN570">
        <f t="shared" si="16"/>
        <v>41</v>
      </c>
      <c r="AO570" s="5">
        <f t="shared" si="17"/>
        <v>56752.200000000004</v>
      </c>
    </row>
    <row r="571" spans="1:41" ht="12.75">
      <c r="A571">
        <v>1030215009</v>
      </c>
      <c r="B571" t="s">
        <v>143</v>
      </c>
      <c r="E571">
        <v>1</v>
      </c>
      <c r="F571" t="s">
        <v>1425</v>
      </c>
      <c r="G571" t="s">
        <v>713</v>
      </c>
      <c r="H571">
        <v>9635.83</v>
      </c>
      <c r="I571">
        <v>9635.83</v>
      </c>
      <c r="J571">
        <v>44221</v>
      </c>
      <c r="K571" t="s">
        <v>1418</v>
      </c>
      <c r="L571">
        <v>3629</v>
      </c>
      <c r="M571" t="s">
        <v>196</v>
      </c>
      <c r="N571" t="s">
        <v>45</v>
      </c>
      <c r="O571" t="s">
        <v>631</v>
      </c>
      <c r="P571">
        <v>13278</v>
      </c>
      <c r="Q571" t="s">
        <v>1235</v>
      </c>
      <c r="R571" t="s">
        <v>1236</v>
      </c>
      <c r="S571" t="s">
        <v>1236</v>
      </c>
      <c r="V571">
        <v>2017</v>
      </c>
      <c r="W571">
        <v>615</v>
      </c>
      <c r="Z571">
        <v>12784</v>
      </c>
      <c r="AA571" t="s">
        <v>155</v>
      </c>
      <c r="AB571">
        <v>9176.98</v>
      </c>
      <c r="AC571">
        <v>458.85</v>
      </c>
      <c r="AF571">
        <v>10539</v>
      </c>
      <c r="AG571" t="s">
        <v>155</v>
      </c>
      <c r="AH571" t="s">
        <v>155</v>
      </c>
      <c r="AI571">
        <v>9635.83</v>
      </c>
      <c r="AJ571" t="s">
        <v>155</v>
      </c>
      <c r="AL571">
        <v>9176.98</v>
      </c>
      <c r="AM571" t="s">
        <v>51</v>
      </c>
      <c r="AN571">
        <f t="shared" si="16"/>
        <v>49</v>
      </c>
      <c r="AO571" s="5">
        <f t="shared" si="17"/>
        <v>449672.01999999996</v>
      </c>
    </row>
    <row r="572" spans="1:41" ht="12.75">
      <c r="A572">
        <v>1030215008</v>
      </c>
      <c r="B572" t="s">
        <v>93</v>
      </c>
      <c r="E572">
        <v>1</v>
      </c>
      <c r="F572" t="s">
        <v>1426</v>
      </c>
      <c r="G572" t="s">
        <v>457</v>
      </c>
      <c r="H572">
        <v>1453.41</v>
      </c>
      <c r="I572">
        <v>1453.41</v>
      </c>
      <c r="J572">
        <v>49381</v>
      </c>
      <c r="K572" t="s">
        <v>133</v>
      </c>
      <c r="L572">
        <v>4474</v>
      </c>
      <c r="M572" t="s">
        <v>55</v>
      </c>
      <c r="N572" t="s">
        <v>45</v>
      </c>
      <c r="O572" t="s">
        <v>149</v>
      </c>
      <c r="P572">
        <v>6975</v>
      </c>
      <c r="Q572" t="s">
        <v>1389</v>
      </c>
      <c r="R572" t="s">
        <v>1390</v>
      </c>
      <c r="S572" t="s">
        <v>1390</v>
      </c>
      <c r="T572" t="s">
        <v>1391</v>
      </c>
      <c r="V572">
        <v>2017</v>
      </c>
      <c r="W572">
        <v>410</v>
      </c>
      <c r="Z572">
        <v>16439</v>
      </c>
      <c r="AA572" t="s">
        <v>50</v>
      </c>
      <c r="AB572">
        <v>1384.2</v>
      </c>
      <c r="AC572">
        <v>69.21</v>
      </c>
      <c r="AF572">
        <v>13652</v>
      </c>
      <c r="AG572" t="s">
        <v>50</v>
      </c>
      <c r="AH572" t="s">
        <v>50</v>
      </c>
      <c r="AI572">
        <v>2906.82</v>
      </c>
      <c r="AJ572" t="s">
        <v>50</v>
      </c>
      <c r="AL572">
        <v>1384.2</v>
      </c>
      <c r="AM572" t="s">
        <v>51</v>
      </c>
      <c r="AN572">
        <f t="shared" si="16"/>
        <v>41</v>
      </c>
      <c r="AO572" s="5">
        <f t="shared" si="17"/>
        <v>56752.200000000004</v>
      </c>
    </row>
    <row r="573" spans="1:41" ht="12.75">
      <c r="A573">
        <v>1030299999</v>
      </c>
      <c r="B573" t="s">
        <v>263</v>
      </c>
      <c r="E573">
        <v>1</v>
      </c>
      <c r="F573" t="s">
        <v>1427</v>
      </c>
      <c r="G573" t="s">
        <v>96</v>
      </c>
      <c r="H573">
        <v>1194.85</v>
      </c>
      <c r="I573">
        <v>1194.85</v>
      </c>
      <c r="J573">
        <v>45067</v>
      </c>
      <c r="K573" t="s">
        <v>96</v>
      </c>
      <c r="L573">
        <v>3694</v>
      </c>
      <c r="M573" t="s">
        <v>431</v>
      </c>
      <c r="N573" t="s">
        <v>45</v>
      </c>
      <c r="O573" t="s">
        <v>284</v>
      </c>
      <c r="P573">
        <v>6698</v>
      </c>
      <c r="Q573" t="s">
        <v>1373</v>
      </c>
      <c r="R573" t="s">
        <v>1374</v>
      </c>
      <c r="S573" t="s">
        <v>1374</v>
      </c>
      <c r="T573" t="s">
        <v>1375</v>
      </c>
      <c r="V573">
        <v>2017</v>
      </c>
      <c r="W573">
        <v>1547</v>
      </c>
      <c r="Z573">
        <v>15893</v>
      </c>
      <c r="AA573" t="s">
        <v>201</v>
      </c>
      <c r="AB573">
        <v>1137.95</v>
      </c>
      <c r="AC573">
        <v>56.9</v>
      </c>
      <c r="AF573">
        <v>13110</v>
      </c>
      <c r="AG573" t="s">
        <v>201</v>
      </c>
      <c r="AH573" t="s">
        <v>201</v>
      </c>
      <c r="AI573">
        <v>1194.85</v>
      </c>
      <c r="AJ573" t="s">
        <v>201</v>
      </c>
      <c r="AL573">
        <v>1137.95</v>
      </c>
      <c r="AM573" t="s">
        <v>51</v>
      </c>
      <c r="AN573">
        <f t="shared" si="16"/>
        <v>47</v>
      </c>
      <c r="AO573" s="5">
        <f t="shared" si="17"/>
        <v>53483.65</v>
      </c>
    </row>
    <row r="574" spans="1:41" ht="12.75">
      <c r="A574">
        <v>1040205999</v>
      </c>
      <c r="B574" t="s">
        <v>644</v>
      </c>
      <c r="E574">
        <v>1</v>
      </c>
      <c r="F574" t="s">
        <v>1428</v>
      </c>
      <c r="G574" t="s">
        <v>96</v>
      </c>
      <c r="H574">
        <v>9786.89</v>
      </c>
      <c r="I574">
        <v>9786.89</v>
      </c>
      <c r="J574">
        <v>45066</v>
      </c>
      <c r="K574" t="s">
        <v>96</v>
      </c>
      <c r="L574">
        <v>3693</v>
      </c>
      <c r="M574" t="s">
        <v>431</v>
      </c>
      <c r="N574" t="s">
        <v>45</v>
      </c>
      <c r="O574" t="s">
        <v>284</v>
      </c>
      <c r="P574">
        <v>6698</v>
      </c>
      <c r="Q574" t="s">
        <v>1373</v>
      </c>
      <c r="R574" t="s">
        <v>1374</v>
      </c>
      <c r="S574" t="s">
        <v>1374</v>
      </c>
      <c r="T574" t="s">
        <v>1375</v>
      </c>
      <c r="V574">
        <v>2017</v>
      </c>
      <c r="W574">
        <v>1544</v>
      </c>
      <c r="Z574">
        <v>15897</v>
      </c>
      <c r="AA574" t="s">
        <v>201</v>
      </c>
      <c r="AB574">
        <v>9320.85</v>
      </c>
      <c r="AC574">
        <v>466.04</v>
      </c>
      <c r="AF574">
        <v>13114</v>
      </c>
      <c r="AG574" t="s">
        <v>201</v>
      </c>
      <c r="AH574" t="s">
        <v>201</v>
      </c>
      <c r="AI574">
        <v>21246.57</v>
      </c>
      <c r="AJ574" t="s">
        <v>201</v>
      </c>
      <c r="AL574">
        <v>9320.85</v>
      </c>
      <c r="AM574" t="s">
        <v>51</v>
      </c>
      <c r="AN574">
        <f t="shared" si="16"/>
        <v>47</v>
      </c>
      <c r="AO574" s="5">
        <f t="shared" si="17"/>
        <v>438079.95</v>
      </c>
    </row>
    <row r="575" spans="1:41" ht="12.75">
      <c r="A575">
        <v>1030215009</v>
      </c>
      <c r="B575" t="s">
        <v>143</v>
      </c>
      <c r="E575">
        <v>1</v>
      </c>
      <c r="F575" t="s">
        <v>1430</v>
      </c>
      <c r="G575" t="s">
        <v>266</v>
      </c>
      <c r="H575">
        <v>895</v>
      </c>
      <c r="I575">
        <v>895</v>
      </c>
      <c r="J575">
        <v>48245</v>
      </c>
      <c r="K575" t="s">
        <v>266</v>
      </c>
      <c r="L575">
        <v>4247</v>
      </c>
      <c r="M575" t="s">
        <v>159</v>
      </c>
      <c r="N575" t="s">
        <v>45</v>
      </c>
      <c r="O575" t="s">
        <v>135</v>
      </c>
      <c r="P575">
        <v>6698</v>
      </c>
      <c r="Q575" t="s">
        <v>1373</v>
      </c>
      <c r="R575" t="s">
        <v>1374</v>
      </c>
      <c r="S575" t="s">
        <v>1374</v>
      </c>
      <c r="V575">
        <v>2017</v>
      </c>
      <c r="W575">
        <v>1720</v>
      </c>
      <c r="Z575">
        <v>15407</v>
      </c>
      <c r="AA575" t="s">
        <v>195</v>
      </c>
      <c r="AB575">
        <v>852.38</v>
      </c>
      <c r="AC575">
        <v>42.62</v>
      </c>
      <c r="AF575">
        <v>12770</v>
      </c>
      <c r="AG575" t="s">
        <v>195</v>
      </c>
      <c r="AH575" t="s">
        <v>195</v>
      </c>
      <c r="AI575">
        <v>1809.46</v>
      </c>
      <c r="AJ575" t="s">
        <v>195</v>
      </c>
      <c r="AL575">
        <v>852.38</v>
      </c>
      <c r="AM575" t="s">
        <v>51</v>
      </c>
      <c r="AN575">
        <f t="shared" si="16"/>
        <v>22</v>
      </c>
      <c r="AO575" s="5">
        <f t="shared" si="17"/>
        <v>18752.36</v>
      </c>
    </row>
    <row r="576" spans="1:41" ht="12.75">
      <c r="A576">
        <v>1030215009</v>
      </c>
      <c r="B576" t="s">
        <v>143</v>
      </c>
      <c r="E576">
        <v>1</v>
      </c>
      <c r="F576" t="s">
        <v>1431</v>
      </c>
      <c r="G576" t="s">
        <v>266</v>
      </c>
      <c r="H576">
        <v>914.46</v>
      </c>
      <c r="I576">
        <v>914.46</v>
      </c>
      <c r="J576">
        <v>48247</v>
      </c>
      <c r="K576" t="s">
        <v>266</v>
      </c>
      <c r="L576">
        <v>4249</v>
      </c>
      <c r="M576" t="s">
        <v>159</v>
      </c>
      <c r="N576" t="s">
        <v>45</v>
      </c>
      <c r="O576" t="s">
        <v>135</v>
      </c>
      <c r="P576">
        <v>6698</v>
      </c>
      <c r="Q576" t="s">
        <v>1373</v>
      </c>
      <c r="R576" t="s">
        <v>1374</v>
      </c>
      <c r="S576" t="s">
        <v>1374</v>
      </c>
      <c r="V576">
        <v>2017</v>
      </c>
      <c r="W576">
        <v>1720</v>
      </c>
      <c r="Z576">
        <v>15408</v>
      </c>
      <c r="AA576" t="s">
        <v>195</v>
      </c>
      <c r="AB576">
        <v>870.91</v>
      </c>
      <c r="AC576">
        <v>43.55</v>
      </c>
      <c r="AF576">
        <v>12770</v>
      </c>
      <c r="AG576" t="s">
        <v>195</v>
      </c>
      <c r="AH576" t="s">
        <v>195</v>
      </c>
      <c r="AI576">
        <v>1809.46</v>
      </c>
      <c r="AJ576" t="s">
        <v>195</v>
      </c>
      <c r="AL576">
        <v>870.91</v>
      </c>
      <c r="AM576" t="s">
        <v>51</v>
      </c>
      <c r="AN576">
        <f t="shared" si="16"/>
        <v>22</v>
      </c>
      <c r="AO576" s="5">
        <f t="shared" si="17"/>
        <v>19160.02</v>
      </c>
    </row>
    <row r="577" spans="1:41" ht="12.75">
      <c r="A577">
        <v>1030215008</v>
      </c>
      <c r="B577" t="s">
        <v>93</v>
      </c>
      <c r="E577">
        <v>1</v>
      </c>
      <c r="F577" t="s">
        <v>1432</v>
      </c>
      <c r="G577" t="s">
        <v>852</v>
      </c>
      <c r="H577">
        <v>2740.5</v>
      </c>
      <c r="I577">
        <v>2740.5</v>
      </c>
      <c r="J577">
        <v>33049</v>
      </c>
      <c r="K577" t="s">
        <v>852</v>
      </c>
      <c r="L577">
        <v>2607</v>
      </c>
      <c r="M577" t="s">
        <v>622</v>
      </c>
      <c r="N577" t="s">
        <v>45</v>
      </c>
      <c r="O577" t="s">
        <v>155</v>
      </c>
      <c r="P577">
        <v>6955</v>
      </c>
      <c r="Q577" t="s">
        <v>1410</v>
      </c>
      <c r="R577" t="s">
        <v>1411</v>
      </c>
      <c r="S577" t="s">
        <v>1411</v>
      </c>
      <c r="T577" t="s">
        <v>1412</v>
      </c>
      <c r="V577">
        <v>2017</v>
      </c>
      <c r="W577">
        <v>1534</v>
      </c>
      <c r="Z577">
        <v>13196</v>
      </c>
      <c r="AA577" t="s">
        <v>133</v>
      </c>
      <c r="AB577">
        <v>2610</v>
      </c>
      <c r="AC577">
        <v>130.5</v>
      </c>
      <c r="AF577">
        <v>10886</v>
      </c>
      <c r="AG577" t="s">
        <v>133</v>
      </c>
      <c r="AH577" t="s">
        <v>133</v>
      </c>
      <c r="AI577">
        <v>6158.25</v>
      </c>
      <c r="AJ577" t="s">
        <v>133</v>
      </c>
      <c r="AL577">
        <v>2610</v>
      </c>
      <c r="AM577" t="s">
        <v>51</v>
      </c>
      <c r="AN577">
        <f aca="true" t="shared" si="18" ref="AN577:AN635">AJ577-O577</f>
        <v>7</v>
      </c>
      <c r="AO577" s="5">
        <f t="shared" si="17"/>
        <v>18270</v>
      </c>
    </row>
    <row r="578" spans="1:41" ht="12.75">
      <c r="A578">
        <v>1030215009</v>
      </c>
      <c r="B578" t="s">
        <v>143</v>
      </c>
      <c r="E578">
        <v>1</v>
      </c>
      <c r="F578" t="s">
        <v>1433</v>
      </c>
      <c r="G578" t="s">
        <v>100</v>
      </c>
      <c r="H578">
        <v>1678.12</v>
      </c>
      <c r="I578">
        <v>1678.12</v>
      </c>
      <c r="J578">
        <v>50637</v>
      </c>
      <c r="K578" t="s">
        <v>365</v>
      </c>
      <c r="L578">
        <v>4137</v>
      </c>
      <c r="M578" t="s">
        <v>145</v>
      </c>
      <c r="N578" t="s">
        <v>45</v>
      </c>
      <c r="O578" t="s">
        <v>142</v>
      </c>
      <c r="P578">
        <v>6698</v>
      </c>
      <c r="Q578" t="s">
        <v>1373</v>
      </c>
      <c r="R578" t="s">
        <v>1374</v>
      </c>
      <c r="S578" t="s">
        <v>1374</v>
      </c>
      <c r="V578">
        <v>2017</v>
      </c>
      <c r="W578">
        <v>307</v>
      </c>
      <c r="Z578">
        <v>14924</v>
      </c>
      <c r="AA578" t="s">
        <v>142</v>
      </c>
      <c r="AB578">
        <v>1598.21</v>
      </c>
      <c r="AC578">
        <v>79.91</v>
      </c>
      <c r="AF578">
        <v>12372</v>
      </c>
      <c r="AG578" t="s">
        <v>142</v>
      </c>
      <c r="AH578" t="s">
        <v>142</v>
      </c>
      <c r="AI578">
        <v>1678.12</v>
      </c>
      <c r="AJ578" t="s">
        <v>142</v>
      </c>
      <c r="AL578">
        <v>1598.21</v>
      </c>
      <c r="AM578" t="s">
        <v>51</v>
      </c>
      <c r="AN578">
        <f t="shared" si="18"/>
        <v>0</v>
      </c>
      <c r="AO578" s="5">
        <f t="shared" si="17"/>
        <v>0</v>
      </c>
    </row>
    <row r="579" spans="1:41" ht="12.75">
      <c r="A579">
        <v>1030299999</v>
      </c>
      <c r="B579" t="s">
        <v>263</v>
      </c>
      <c r="E579">
        <v>1</v>
      </c>
      <c r="F579" t="s">
        <v>1434</v>
      </c>
      <c r="G579" t="s">
        <v>100</v>
      </c>
      <c r="H579">
        <v>583.7</v>
      </c>
      <c r="I579">
        <v>583.7</v>
      </c>
      <c r="J579">
        <v>50636</v>
      </c>
      <c r="K579" t="s">
        <v>365</v>
      </c>
      <c r="L579">
        <v>4138</v>
      </c>
      <c r="M579" t="s">
        <v>145</v>
      </c>
      <c r="N579" t="s">
        <v>45</v>
      </c>
      <c r="O579" t="s">
        <v>142</v>
      </c>
      <c r="P579">
        <v>6698</v>
      </c>
      <c r="Q579" t="s">
        <v>1373</v>
      </c>
      <c r="R579" t="s">
        <v>1374</v>
      </c>
      <c r="S579" t="s">
        <v>1374</v>
      </c>
      <c r="V579">
        <v>2017</v>
      </c>
      <c r="W579">
        <v>395</v>
      </c>
      <c r="Z579">
        <v>14926</v>
      </c>
      <c r="AA579" t="s">
        <v>142</v>
      </c>
      <c r="AB579">
        <v>555.9</v>
      </c>
      <c r="AC579">
        <v>27.8</v>
      </c>
      <c r="AF579">
        <v>12374</v>
      </c>
      <c r="AG579" t="s">
        <v>142</v>
      </c>
      <c r="AH579" t="s">
        <v>142</v>
      </c>
      <c r="AI579">
        <v>583.7</v>
      </c>
      <c r="AJ579" t="s">
        <v>142</v>
      </c>
      <c r="AL579">
        <v>555.9</v>
      </c>
      <c r="AM579" t="s">
        <v>51</v>
      </c>
      <c r="AN579">
        <f t="shared" si="18"/>
        <v>0</v>
      </c>
      <c r="AO579" s="5">
        <f aca="true" t="shared" si="19" ref="AO579:AO642">AN579*AL579</f>
        <v>0</v>
      </c>
    </row>
    <row r="580" spans="1:41" ht="12.75">
      <c r="A580">
        <v>1030299999</v>
      </c>
      <c r="B580" t="s">
        <v>263</v>
      </c>
      <c r="C580">
        <v>14</v>
      </c>
      <c r="D580" t="s">
        <v>1413</v>
      </c>
      <c r="E580">
        <v>1</v>
      </c>
      <c r="F580" t="s">
        <v>1435</v>
      </c>
      <c r="G580" t="s">
        <v>136</v>
      </c>
      <c r="H580">
        <v>2183.32</v>
      </c>
      <c r="I580">
        <v>2183.32</v>
      </c>
      <c r="J580">
        <v>54094</v>
      </c>
      <c r="K580" t="s">
        <v>136</v>
      </c>
      <c r="L580">
        <v>4595</v>
      </c>
      <c r="M580" t="s">
        <v>229</v>
      </c>
      <c r="N580" t="s">
        <v>45</v>
      </c>
      <c r="O580" t="s">
        <v>299</v>
      </c>
      <c r="P580">
        <v>6698</v>
      </c>
      <c r="Q580" t="s">
        <v>1373</v>
      </c>
      <c r="R580" t="s">
        <v>1374</v>
      </c>
      <c r="S580" t="s">
        <v>1374</v>
      </c>
      <c r="T580" t="s">
        <v>1375</v>
      </c>
      <c r="V580">
        <v>2017</v>
      </c>
      <c r="W580">
        <v>1547</v>
      </c>
      <c r="Z580">
        <v>16718</v>
      </c>
      <c r="AA580" t="s">
        <v>92</v>
      </c>
      <c r="AB580">
        <v>2079.35</v>
      </c>
      <c r="AC580">
        <v>103.97</v>
      </c>
      <c r="AF580">
        <v>13902</v>
      </c>
      <c r="AG580" t="s">
        <v>92</v>
      </c>
      <c r="AH580" t="s">
        <v>92</v>
      </c>
      <c r="AI580">
        <v>2183.32</v>
      </c>
      <c r="AJ580" t="s">
        <v>92</v>
      </c>
      <c r="AL580">
        <v>2079.35</v>
      </c>
      <c r="AM580" t="s">
        <v>51</v>
      </c>
      <c r="AN580">
        <f t="shared" si="18"/>
        <v>5</v>
      </c>
      <c r="AO580" s="5">
        <f t="shared" si="19"/>
        <v>10396.75</v>
      </c>
    </row>
    <row r="581" spans="1:41" ht="12.75">
      <c r="A581">
        <v>1040205999</v>
      </c>
      <c r="B581" t="s">
        <v>644</v>
      </c>
      <c r="E581">
        <v>1</v>
      </c>
      <c r="F581" t="s">
        <v>1436</v>
      </c>
      <c r="G581" t="s">
        <v>136</v>
      </c>
      <c r="H581">
        <v>11209.84</v>
      </c>
      <c r="I581">
        <v>11209.84</v>
      </c>
      <c r="J581">
        <v>54095</v>
      </c>
      <c r="K581" t="s">
        <v>136</v>
      </c>
      <c r="L581">
        <v>4596</v>
      </c>
      <c r="M581" t="s">
        <v>229</v>
      </c>
      <c r="N581" t="s">
        <v>45</v>
      </c>
      <c r="O581" t="s">
        <v>299</v>
      </c>
      <c r="P581">
        <v>6698</v>
      </c>
      <c r="Q581" t="s">
        <v>1373</v>
      </c>
      <c r="R581" t="s">
        <v>1374</v>
      </c>
      <c r="S581" t="s">
        <v>1374</v>
      </c>
      <c r="T581" t="s">
        <v>1375</v>
      </c>
      <c r="V581">
        <v>2017</v>
      </c>
      <c r="W581">
        <v>1544</v>
      </c>
      <c r="Z581">
        <v>16579</v>
      </c>
      <c r="AA581" t="s">
        <v>50</v>
      </c>
      <c r="AB581">
        <v>10676.04</v>
      </c>
      <c r="AC581">
        <v>533.8</v>
      </c>
      <c r="AF581">
        <v>13775</v>
      </c>
      <c r="AG581" t="s">
        <v>50</v>
      </c>
      <c r="AH581" t="s">
        <v>50</v>
      </c>
      <c r="AI581">
        <v>11209.84</v>
      </c>
      <c r="AJ581" t="s">
        <v>50</v>
      </c>
      <c r="AL581">
        <v>10676.04</v>
      </c>
      <c r="AM581" t="s">
        <v>51</v>
      </c>
      <c r="AN581">
        <f t="shared" si="18"/>
        <v>4</v>
      </c>
      <c r="AO581" s="5">
        <f t="shared" si="19"/>
        <v>42704.16</v>
      </c>
    </row>
    <row r="582" spans="1:41" ht="12.75">
      <c r="A582">
        <v>1030215009</v>
      </c>
      <c r="B582" t="s">
        <v>143</v>
      </c>
      <c r="E582">
        <v>1</v>
      </c>
      <c r="F582" t="s">
        <v>1437</v>
      </c>
      <c r="G582" t="s">
        <v>369</v>
      </c>
      <c r="H582">
        <v>469.81</v>
      </c>
      <c r="I582">
        <v>469.81</v>
      </c>
      <c r="J582">
        <v>36943</v>
      </c>
      <c r="K582" t="s">
        <v>369</v>
      </c>
      <c r="L582">
        <v>2974</v>
      </c>
      <c r="M582" t="s">
        <v>959</v>
      </c>
      <c r="N582" t="s">
        <v>45</v>
      </c>
      <c r="O582" t="s">
        <v>1141</v>
      </c>
      <c r="P582">
        <v>13155</v>
      </c>
      <c r="Q582" t="s">
        <v>1438</v>
      </c>
      <c r="R582" t="s">
        <v>1439</v>
      </c>
      <c r="S582" t="s">
        <v>1439</v>
      </c>
      <c r="V582">
        <v>2017</v>
      </c>
      <c r="W582">
        <v>613</v>
      </c>
      <c r="Z582">
        <v>13422</v>
      </c>
      <c r="AA582" t="s">
        <v>365</v>
      </c>
      <c r="AB582">
        <v>447.44</v>
      </c>
      <c r="AC582">
        <v>22.37</v>
      </c>
      <c r="AF582">
        <v>11073</v>
      </c>
      <c r="AG582" t="s">
        <v>365</v>
      </c>
      <c r="AH582" t="s">
        <v>365</v>
      </c>
      <c r="AI582">
        <v>889.64</v>
      </c>
      <c r="AJ582" t="s">
        <v>365</v>
      </c>
      <c r="AL582">
        <v>447.44</v>
      </c>
      <c r="AM582" t="s">
        <v>51</v>
      </c>
      <c r="AN582">
        <f t="shared" si="18"/>
        <v>53</v>
      </c>
      <c r="AO582" s="5">
        <f t="shared" si="19"/>
        <v>23714.32</v>
      </c>
    </row>
    <row r="583" spans="1:41" ht="12.75">
      <c r="A583">
        <v>1030215009</v>
      </c>
      <c r="B583" t="s">
        <v>143</v>
      </c>
      <c r="E583">
        <v>1</v>
      </c>
      <c r="F583" t="s">
        <v>1440</v>
      </c>
      <c r="G583" t="s">
        <v>369</v>
      </c>
      <c r="H583">
        <v>419.83</v>
      </c>
      <c r="I583">
        <v>419.83</v>
      </c>
      <c r="J583">
        <v>36942</v>
      </c>
      <c r="K583" t="s">
        <v>369</v>
      </c>
      <c r="L583">
        <v>2975</v>
      </c>
      <c r="M583" t="s">
        <v>959</v>
      </c>
      <c r="N583" t="s">
        <v>45</v>
      </c>
      <c r="O583" t="s">
        <v>1141</v>
      </c>
      <c r="P583">
        <v>13155</v>
      </c>
      <c r="Q583" t="s">
        <v>1438</v>
      </c>
      <c r="R583" t="s">
        <v>1439</v>
      </c>
      <c r="S583" t="s">
        <v>1439</v>
      </c>
      <c r="V583">
        <v>2017</v>
      </c>
      <c r="W583">
        <v>613</v>
      </c>
      <c r="Z583">
        <v>13423</v>
      </c>
      <c r="AA583" t="s">
        <v>365</v>
      </c>
      <c r="AB583">
        <v>399.84</v>
      </c>
      <c r="AC583">
        <v>19.99</v>
      </c>
      <c r="AF583">
        <v>11073</v>
      </c>
      <c r="AG583" t="s">
        <v>365</v>
      </c>
      <c r="AH583" t="s">
        <v>365</v>
      </c>
      <c r="AI583">
        <v>889.64</v>
      </c>
      <c r="AJ583" t="s">
        <v>365</v>
      </c>
      <c r="AL583">
        <v>399.84</v>
      </c>
      <c r="AM583" t="s">
        <v>51</v>
      </c>
      <c r="AN583">
        <f t="shared" si="18"/>
        <v>53</v>
      </c>
      <c r="AO583" s="5">
        <f t="shared" si="19"/>
        <v>21191.52</v>
      </c>
    </row>
    <row r="584" spans="1:41" ht="12.75">
      <c r="A584">
        <v>1030102004</v>
      </c>
      <c r="B584" t="s">
        <v>574</v>
      </c>
      <c r="E584">
        <v>1</v>
      </c>
      <c r="F584" t="s">
        <v>1441</v>
      </c>
      <c r="G584" t="s">
        <v>633</v>
      </c>
      <c r="H584">
        <v>710.03</v>
      </c>
      <c r="I584">
        <v>710.03</v>
      </c>
      <c r="J584">
        <v>44407</v>
      </c>
      <c r="K584" t="s">
        <v>633</v>
      </c>
      <c r="L584">
        <v>3557</v>
      </c>
      <c r="M584" t="s">
        <v>66</v>
      </c>
      <c r="N584" t="s">
        <v>45</v>
      </c>
      <c r="O584" t="s">
        <v>1415</v>
      </c>
      <c r="P584">
        <v>12208</v>
      </c>
      <c r="Q584" t="s">
        <v>1442</v>
      </c>
      <c r="R584" t="s">
        <v>1443</v>
      </c>
      <c r="S584" t="s">
        <v>1443</v>
      </c>
      <c r="T584" t="s">
        <v>1444</v>
      </c>
      <c r="V584">
        <v>2017</v>
      </c>
      <c r="W584">
        <v>977</v>
      </c>
      <c r="Z584">
        <v>13383</v>
      </c>
      <c r="AA584" t="s">
        <v>332</v>
      </c>
      <c r="AB584">
        <v>581.99</v>
      </c>
      <c r="AC584">
        <v>128.04</v>
      </c>
      <c r="AF584">
        <v>11039</v>
      </c>
      <c r="AG584" t="s">
        <v>332</v>
      </c>
      <c r="AH584" t="s">
        <v>332</v>
      </c>
      <c r="AI584">
        <v>710.03</v>
      </c>
      <c r="AJ584" t="s">
        <v>332</v>
      </c>
      <c r="AL584">
        <v>581.99</v>
      </c>
      <c r="AM584" t="s">
        <v>51</v>
      </c>
      <c r="AN584">
        <f t="shared" si="18"/>
        <v>3</v>
      </c>
      <c r="AO584" s="5">
        <f t="shared" si="19"/>
        <v>1745.97</v>
      </c>
    </row>
    <row r="585" spans="1:41" ht="12.75">
      <c r="A585">
        <v>1030215008</v>
      </c>
      <c r="B585" t="s">
        <v>93</v>
      </c>
      <c r="E585">
        <v>1</v>
      </c>
      <c r="F585" t="s">
        <v>1445</v>
      </c>
      <c r="G585" t="s">
        <v>1169</v>
      </c>
      <c r="H585">
        <v>1394.77</v>
      </c>
      <c r="I585">
        <v>1394.77</v>
      </c>
      <c r="K585" t="s">
        <v>1446</v>
      </c>
      <c r="L585">
        <v>151</v>
      </c>
      <c r="M585" t="s">
        <v>1447</v>
      </c>
      <c r="N585" t="s">
        <v>45</v>
      </c>
      <c r="O585" t="s">
        <v>742</v>
      </c>
      <c r="P585">
        <v>6975</v>
      </c>
      <c r="Q585" t="s">
        <v>1389</v>
      </c>
      <c r="R585" t="s">
        <v>1390</v>
      </c>
      <c r="S585" t="s">
        <v>1390</v>
      </c>
      <c r="T585" t="s">
        <v>1429</v>
      </c>
      <c r="V585">
        <v>2016</v>
      </c>
      <c r="W585">
        <v>1877</v>
      </c>
      <c r="Z585">
        <v>15600</v>
      </c>
      <c r="AA585" t="s">
        <v>213</v>
      </c>
      <c r="AB585">
        <v>1328.35</v>
      </c>
      <c r="AC585">
        <v>66.42</v>
      </c>
      <c r="AF585">
        <v>12882</v>
      </c>
      <c r="AG585" t="s">
        <v>213</v>
      </c>
      <c r="AH585" t="s">
        <v>213</v>
      </c>
      <c r="AI585">
        <v>8278.64</v>
      </c>
      <c r="AJ585" t="s">
        <v>213</v>
      </c>
      <c r="AL585">
        <v>1328.35</v>
      </c>
      <c r="AM585" t="s">
        <v>51</v>
      </c>
      <c r="AN585">
        <f t="shared" si="18"/>
        <v>303</v>
      </c>
      <c r="AO585" s="5">
        <f t="shared" si="19"/>
        <v>402490.05</v>
      </c>
    </row>
    <row r="586" spans="1:41" ht="12.75">
      <c r="A586">
        <v>1030215009</v>
      </c>
      <c r="B586" t="s">
        <v>143</v>
      </c>
      <c r="E586">
        <v>1</v>
      </c>
      <c r="F586" t="s">
        <v>1448</v>
      </c>
      <c r="G586" t="s">
        <v>137</v>
      </c>
      <c r="H586">
        <v>155.65</v>
      </c>
      <c r="I586">
        <v>155.65</v>
      </c>
      <c r="J586">
        <v>59184</v>
      </c>
      <c r="K586" t="s">
        <v>137</v>
      </c>
      <c r="L586">
        <v>4977</v>
      </c>
      <c r="M586" t="s">
        <v>50</v>
      </c>
      <c r="N586" t="s">
        <v>45</v>
      </c>
      <c r="O586" t="s">
        <v>1449</v>
      </c>
      <c r="P586">
        <v>6698</v>
      </c>
      <c r="Q586" t="s">
        <v>1373</v>
      </c>
      <c r="R586" t="s">
        <v>1374</v>
      </c>
      <c r="S586" t="s">
        <v>1374</v>
      </c>
      <c r="V586">
        <v>2017</v>
      </c>
      <c r="W586">
        <v>307</v>
      </c>
      <c r="Z586">
        <v>16927</v>
      </c>
      <c r="AA586" t="s">
        <v>120</v>
      </c>
      <c r="AB586">
        <v>148.24</v>
      </c>
      <c r="AC586">
        <v>7.41</v>
      </c>
      <c r="AF586">
        <v>14101</v>
      </c>
      <c r="AG586" t="s">
        <v>120</v>
      </c>
      <c r="AH586" t="s">
        <v>120</v>
      </c>
      <c r="AI586">
        <v>739.35</v>
      </c>
      <c r="AJ586" t="s">
        <v>120</v>
      </c>
      <c r="AL586">
        <v>148.24</v>
      </c>
      <c r="AM586" t="s">
        <v>51</v>
      </c>
      <c r="AN586">
        <f t="shared" si="18"/>
        <v>-23</v>
      </c>
      <c r="AO586" s="5">
        <f t="shared" si="19"/>
        <v>-3409.5200000000004</v>
      </c>
    </row>
    <row r="587" spans="1:41" ht="12.75">
      <c r="A587">
        <v>1030215008</v>
      </c>
      <c r="B587" t="s">
        <v>93</v>
      </c>
      <c r="E587">
        <v>1</v>
      </c>
      <c r="F587" t="s">
        <v>1450</v>
      </c>
      <c r="G587" t="s">
        <v>1169</v>
      </c>
      <c r="H587">
        <v>1394.77</v>
      </c>
      <c r="I587">
        <v>1394.77</v>
      </c>
      <c r="K587" t="s">
        <v>1446</v>
      </c>
      <c r="L587">
        <v>150</v>
      </c>
      <c r="M587" t="s">
        <v>1447</v>
      </c>
      <c r="N587" t="s">
        <v>45</v>
      </c>
      <c r="O587" t="s">
        <v>742</v>
      </c>
      <c r="P587">
        <v>6975</v>
      </c>
      <c r="Q587" t="s">
        <v>1389</v>
      </c>
      <c r="R587" t="s">
        <v>1390</v>
      </c>
      <c r="S587" t="s">
        <v>1390</v>
      </c>
      <c r="T587" t="s">
        <v>1429</v>
      </c>
      <c r="V587">
        <v>2016</v>
      </c>
      <c r="W587">
        <v>1877</v>
      </c>
      <c r="Z587">
        <v>15599</v>
      </c>
      <c r="AA587" t="s">
        <v>213</v>
      </c>
      <c r="AB587">
        <v>1328.35</v>
      </c>
      <c r="AC587">
        <v>66.42</v>
      </c>
      <c r="AF587">
        <v>12882</v>
      </c>
      <c r="AG587" t="s">
        <v>213</v>
      </c>
      <c r="AH587" t="s">
        <v>213</v>
      </c>
      <c r="AI587">
        <v>8278.64</v>
      </c>
      <c r="AJ587" t="s">
        <v>213</v>
      </c>
      <c r="AL587">
        <v>1328.35</v>
      </c>
      <c r="AM587" t="s">
        <v>51</v>
      </c>
      <c r="AN587">
        <f t="shared" si="18"/>
        <v>303</v>
      </c>
      <c r="AO587" s="5">
        <f t="shared" si="19"/>
        <v>402490.05</v>
      </c>
    </row>
    <row r="588" spans="1:41" ht="12.75">
      <c r="A588">
        <v>1030215009</v>
      </c>
      <c r="B588" t="s">
        <v>143</v>
      </c>
      <c r="E588">
        <v>1</v>
      </c>
      <c r="F588" t="s">
        <v>1451</v>
      </c>
      <c r="G588" t="s">
        <v>299</v>
      </c>
      <c r="H588">
        <v>155.65</v>
      </c>
      <c r="I588">
        <v>155.65</v>
      </c>
      <c r="J588">
        <v>59278</v>
      </c>
      <c r="K588" t="s">
        <v>299</v>
      </c>
      <c r="L588">
        <v>4978</v>
      </c>
      <c r="M588" t="s">
        <v>50</v>
      </c>
      <c r="N588" t="s">
        <v>45</v>
      </c>
      <c r="O588" t="s">
        <v>1452</v>
      </c>
      <c r="P588">
        <v>6698</v>
      </c>
      <c r="Q588" t="s">
        <v>1373</v>
      </c>
      <c r="R588" t="s">
        <v>1374</v>
      </c>
      <c r="S588" t="s">
        <v>1374</v>
      </c>
      <c r="V588">
        <v>2017</v>
      </c>
      <c r="W588">
        <v>307</v>
      </c>
      <c r="Z588">
        <v>16928</v>
      </c>
      <c r="AA588" t="s">
        <v>120</v>
      </c>
      <c r="AB588">
        <v>148.24</v>
      </c>
      <c r="AC588">
        <v>7.41</v>
      </c>
      <c r="AF588">
        <v>14101</v>
      </c>
      <c r="AG588" t="s">
        <v>120</v>
      </c>
      <c r="AH588" t="s">
        <v>120</v>
      </c>
      <c r="AI588">
        <v>739.35</v>
      </c>
      <c r="AJ588" t="s">
        <v>120</v>
      </c>
      <c r="AL588">
        <v>148.24</v>
      </c>
      <c r="AM588" t="s">
        <v>51</v>
      </c>
      <c r="AN588">
        <f t="shared" si="18"/>
        <v>-24</v>
      </c>
      <c r="AO588" s="5">
        <f t="shared" si="19"/>
        <v>-3557.76</v>
      </c>
    </row>
    <row r="589" spans="1:41" ht="12.75">
      <c r="A589">
        <v>1030215009</v>
      </c>
      <c r="B589" t="s">
        <v>143</v>
      </c>
      <c r="E589">
        <v>1</v>
      </c>
      <c r="F589" t="s">
        <v>1453</v>
      </c>
      <c r="G589" t="s">
        <v>299</v>
      </c>
      <c r="H589">
        <v>155.65</v>
      </c>
      <c r="I589">
        <v>155.65</v>
      </c>
      <c r="J589">
        <v>59281</v>
      </c>
      <c r="K589" t="s">
        <v>299</v>
      </c>
      <c r="L589">
        <v>4981</v>
      </c>
      <c r="M589" t="s">
        <v>50</v>
      </c>
      <c r="N589" t="s">
        <v>45</v>
      </c>
      <c r="O589" t="s">
        <v>1452</v>
      </c>
      <c r="P589">
        <v>6698</v>
      </c>
      <c r="Q589" t="s">
        <v>1373</v>
      </c>
      <c r="R589" t="s">
        <v>1374</v>
      </c>
      <c r="S589" t="s">
        <v>1374</v>
      </c>
      <c r="V589">
        <v>2017</v>
      </c>
      <c r="W589">
        <v>307</v>
      </c>
      <c r="Z589">
        <v>16931</v>
      </c>
      <c r="AA589" t="s">
        <v>120</v>
      </c>
      <c r="AB589">
        <v>148.24</v>
      </c>
      <c r="AC589">
        <v>7.41</v>
      </c>
      <c r="AF589">
        <v>14101</v>
      </c>
      <c r="AG589" t="s">
        <v>120</v>
      </c>
      <c r="AH589" t="s">
        <v>120</v>
      </c>
      <c r="AI589">
        <v>739.35</v>
      </c>
      <c r="AJ589" t="s">
        <v>120</v>
      </c>
      <c r="AL589">
        <v>148.24</v>
      </c>
      <c r="AM589" t="s">
        <v>51</v>
      </c>
      <c r="AN589">
        <f t="shared" si="18"/>
        <v>-24</v>
      </c>
      <c r="AO589" s="5">
        <f t="shared" si="19"/>
        <v>-3557.76</v>
      </c>
    </row>
    <row r="590" spans="1:41" ht="12.75">
      <c r="A590">
        <v>1030215009</v>
      </c>
      <c r="B590" t="s">
        <v>143</v>
      </c>
      <c r="E590">
        <v>1</v>
      </c>
      <c r="F590" t="s">
        <v>1454</v>
      </c>
      <c r="G590" t="s">
        <v>299</v>
      </c>
      <c r="H590">
        <v>194.57</v>
      </c>
      <c r="I590">
        <v>194.57</v>
      </c>
      <c r="J590">
        <v>59280</v>
      </c>
      <c r="K590" t="s">
        <v>299</v>
      </c>
      <c r="L590">
        <v>4980</v>
      </c>
      <c r="M590" t="s">
        <v>50</v>
      </c>
      <c r="N590" t="s">
        <v>45</v>
      </c>
      <c r="O590" t="s">
        <v>1452</v>
      </c>
      <c r="P590">
        <v>6698</v>
      </c>
      <c r="Q590" t="s">
        <v>1373</v>
      </c>
      <c r="R590" t="s">
        <v>1374</v>
      </c>
      <c r="S590" t="s">
        <v>1374</v>
      </c>
      <c r="V590">
        <v>2017</v>
      </c>
      <c r="W590">
        <v>307</v>
      </c>
      <c r="Z590">
        <v>16930</v>
      </c>
      <c r="AA590" t="s">
        <v>120</v>
      </c>
      <c r="AB590">
        <v>185.3</v>
      </c>
      <c r="AC590">
        <v>9.27</v>
      </c>
      <c r="AF590">
        <v>14101</v>
      </c>
      <c r="AG590" t="s">
        <v>120</v>
      </c>
      <c r="AH590" t="s">
        <v>120</v>
      </c>
      <c r="AI590">
        <v>739.35</v>
      </c>
      <c r="AJ590" t="s">
        <v>120</v>
      </c>
      <c r="AL590">
        <v>185.3</v>
      </c>
      <c r="AM590" t="s">
        <v>51</v>
      </c>
      <c r="AN590">
        <f t="shared" si="18"/>
        <v>-24</v>
      </c>
      <c r="AO590" s="5">
        <f t="shared" si="19"/>
        <v>-4447.200000000001</v>
      </c>
    </row>
    <row r="591" spans="1:41" ht="12.75">
      <c r="A591">
        <v>1030215009</v>
      </c>
      <c r="B591" t="s">
        <v>143</v>
      </c>
      <c r="E591">
        <v>1</v>
      </c>
      <c r="F591" t="s">
        <v>1455</v>
      </c>
      <c r="G591" t="s">
        <v>299</v>
      </c>
      <c r="H591">
        <v>77.83</v>
      </c>
      <c r="I591">
        <v>77.83</v>
      </c>
      <c r="J591">
        <v>59277</v>
      </c>
      <c r="K591" t="s">
        <v>299</v>
      </c>
      <c r="L591">
        <v>4979</v>
      </c>
      <c r="M591" t="s">
        <v>50</v>
      </c>
      <c r="N591" t="s">
        <v>45</v>
      </c>
      <c r="O591" t="s">
        <v>1452</v>
      </c>
      <c r="P591">
        <v>6698</v>
      </c>
      <c r="Q591" t="s">
        <v>1373</v>
      </c>
      <c r="R591" t="s">
        <v>1374</v>
      </c>
      <c r="S591" t="s">
        <v>1374</v>
      </c>
      <c r="V591">
        <v>2017</v>
      </c>
      <c r="W591">
        <v>307</v>
      </c>
      <c r="Z591">
        <v>16929</v>
      </c>
      <c r="AA591" t="s">
        <v>120</v>
      </c>
      <c r="AB591">
        <v>74.12</v>
      </c>
      <c r="AC591">
        <v>3.71</v>
      </c>
      <c r="AF591">
        <v>14101</v>
      </c>
      <c r="AG591" t="s">
        <v>120</v>
      </c>
      <c r="AH591" t="s">
        <v>120</v>
      </c>
      <c r="AI591">
        <v>739.35</v>
      </c>
      <c r="AJ591" t="s">
        <v>120</v>
      </c>
      <c r="AL591">
        <v>74.12</v>
      </c>
      <c r="AM591" t="s">
        <v>51</v>
      </c>
      <c r="AN591">
        <f t="shared" si="18"/>
        <v>-24</v>
      </c>
      <c r="AO591" s="5">
        <f t="shared" si="19"/>
        <v>-1778.88</v>
      </c>
    </row>
    <row r="592" spans="1:41" ht="12.75">
      <c r="A592">
        <v>1030205999</v>
      </c>
      <c r="B592" t="s">
        <v>528</v>
      </c>
      <c r="E592">
        <v>1</v>
      </c>
      <c r="F592" t="s">
        <v>1456</v>
      </c>
      <c r="G592" t="s">
        <v>713</v>
      </c>
      <c r="H592">
        <v>13188.76</v>
      </c>
      <c r="I592">
        <v>13188.76</v>
      </c>
      <c r="J592">
        <v>33294</v>
      </c>
      <c r="K592" t="s">
        <v>621</v>
      </c>
      <c r="L592">
        <v>2812</v>
      </c>
      <c r="M592" t="s">
        <v>313</v>
      </c>
      <c r="N592" t="s">
        <v>45</v>
      </c>
      <c r="O592" t="s">
        <v>630</v>
      </c>
      <c r="P592">
        <v>9571</v>
      </c>
      <c r="Q592" t="s">
        <v>1055</v>
      </c>
      <c r="S592" t="s">
        <v>1056</v>
      </c>
      <c r="V592">
        <v>2016</v>
      </c>
      <c r="W592">
        <v>1127</v>
      </c>
      <c r="Z592">
        <v>13201</v>
      </c>
      <c r="AA592" t="s">
        <v>133</v>
      </c>
      <c r="AB592">
        <v>11989.78</v>
      </c>
      <c r="AC592">
        <v>1198.98</v>
      </c>
      <c r="AF592">
        <v>10889</v>
      </c>
      <c r="AG592" t="s">
        <v>133</v>
      </c>
      <c r="AH592" t="s">
        <v>133</v>
      </c>
      <c r="AI592">
        <v>13188.76</v>
      </c>
      <c r="AJ592" t="s">
        <v>133</v>
      </c>
      <c r="AL592">
        <v>11989.78</v>
      </c>
      <c r="AM592" t="s">
        <v>51</v>
      </c>
      <c r="AN592">
        <f t="shared" si="18"/>
        <v>68</v>
      </c>
      <c r="AO592" s="5">
        <f t="shared" si="19"/>
        <v>815305.04</v>
      </c>
    </row>
    <row r="593" spans="1:41" ht="12.75">
      <c r="A593">
        <v>1030102001</v>
      </c>
      <c r="B593" t="s">
        <v>427</v>
      </c>
      <c r="E593">
        <v>1</v>
      </c>
      <c r="F593" t="s">
        <v>1457</v>
      </c>
      <c r="G593" t="s">
        <v>43</v>
      </c>
      <c r="H593">
        <v>427</v>
      </c>
      <c r="I593">
        <v>427</v>
      </c>
      <c r="J593">
        <v>57128</v>
      </c>
      <c r="K593" t="s">
        <v>43</v>
      </c>
      <c r="L593">
        <v>4691</v>
      </c>
      <c r="M593" t="s">
        <v>255</v>
      </c>
      <c r="N593" t="s">
        <v>45</v>
      </c>
      <c r="O593" t="s">
        <v>43</v>
      </c>
      <c r="P593">
        <v>1349</v>
      </c>
      <c r="Q593" t="s">
        <v>1290</v>
      </c>
      <c r="R593" t="s">
        <v>1291</v>
      </c>
      <c r="S593" t="s">
        <v>1292</v>
      </c>
      <c r="V593">
        <v>2017</v>
      </c>
      <c r="W593">
        <v>1949</v>
      </c>
      <c r="Z593">
        <v>16548</v>
      </c>
      <c r="AA593" t="s">
        <v>50</v>
      </c>
      <c r="AB593">
        <v>207.7</v>
      </c>
      <c r="AC593">
        <v>45.7</v>
      </c>
      <c r="AF593">
        <v>13749</v>
      </c>
      <c r="AG593" t="s">
        <v>50</v>
      </c>
      <c r="AH593" t="s">
        <v>50</v>
      </c>
      <c r="AI593">
        <v>253.4</v>
      </c>
      <c r="AJ593" t="s">
        <v>50</v>
      </c>
      <c r="AL593">
        <v>350</v>
      </c>
      <c r="AM593" t="s">
        <v>51</v>
      </c>
      <c r="AN593">
        <f t="shared" si="18"/>
        <v>17</v>
      </c>
      <c r="AO593" s="5">
        <f t="shared" si="19"/>
        <v>5950</v>
      </c>
    </row>
    <row r="594" spans="1:41" ht="12.75">
      <c r="A594">
        <v>1030202001</v>
      </c>
      <c r="B594" t="s">
        <v>1339</v>
      </c>
      <c r="E594">
        <v>1</v>
      </c>
      <c r="F594" t="s">
        <v>1457</v>
      </c>
      <c r="G594" t="s">
        <v>43</v>
      </c>
      <c r="H594">
        <v>427</v>
      </c>
      <c r="I594">
        <v>427</v>
      </c>
      <c r="J594">
        <v>57128</v>
      </c>
      <c r="K594" t="s">
        <v>43</v>
      </c>
      <c r="L594">
        <v>4691</v>
      </c>
      <c r="M594" t="s">
        <v>255</v>
      </c>
      <c r="N594" t="s">
        <v>45</v>
      </c>
      <c r="O594" t="s">
        <v>43</v>
      </c>
      <c r="P594">
        <v>1349</v>
      </c>
      <c r="Q594" t="s">
        <v>1290</v>
      </c>
      <c r="R594" t="s">
        <v>1291</v>
      </c>
      <c r="S594" t="s">
        <v>1292</v>
      </c>
      <c r="V594">
        <v>2017</v>
      </c>
      <c r="W594">
        <v>1950</v>
      </c>
      <c r="Z594">
        <v>16549</v>
      </c>
      <c r="AA594" t="s">
        <v>50</v>
      </c>
      <c r="AB594">
        <v>142.3</v>
      </c>
      <c r="AC594">
        <v>31.3</v>
      </c>
      <c r="AF594">
        <v>13750</v>
      </c>
      <c r="AG594" t="s">
        <v>50</v>
      </c>
      <c r="AH594" t="s">
        <v>50</v>
      </c>
      <c r="AI594">
        <v>173.6</v>
      </c>
      <c r="AJ594" t="s">
        <v>50</v>
      </c>
      <c r="AL594">
        <v>0</v>
      </c>
      <c r="AM594" t="s">
        <v>51</v>
      </c>
      <c r="AN594">
        <f t="shared" si="18"/>
        <v>17</v>
      </c>
      <c r="AO594" s="5">
        <f t="shared" si="19"/>
        <v>0</v>
      </c>
    </row>
    <row r="595" spans="1:41" ht="12.75">
      <c r="A595">
        <v>1030102004</v>
      </c>
      <c r="B595" t="s">
        <v>574</v>
      </c>
      <c r="E595">
        <v>1</v>
      </c>
      <c r="F595" t="s">
        <v>1458</v>
      </c>
      <c r="G595" t="s">
        <v>265</v>
      </c>
      <c r="H595">
        <v>50100.26</v>
      </c>
      <c r="I595">
        <v>50100.26</v>
      </c>
      <c r="J595">
        <v>47384</v>
      </c>
      <c r="K595" t="s">
        <v>265</v>
      </c>
      <c r="L595">
        <v>3876</v>
      </c>
      <c r="M595" t="s">
        <v>266</v>
      </c>
      <c r="N595" t="s">
        <v>251</v>
      </c>
      <c r="O595" t="s">
        <v>1013</v>
      </c>
      <c r="P595">
        <v>12208</v>
      </c>
      <c r="Q595" t="s">
        <v>1442</v>
      </c>
      <c r="R595" t="s">
        <v>1443</v>
      </c>
      <c r="S595" t="s">
        <v>1443</v>
      </c>
      <c r="T595" t="s">
        <v>1444</v>
      </c>
      <c r="V595">
        <v>2017</v>
      </c>
      <c r="W595">
        <v>977</v>
      </c>
      <c r="Z595">
        <v>14155</v>
      </c>
      <c r="AA595" t="s">
        <v>159</v>
      </c>
      <c r="AB595">
        <v>41065.79</v>
      </c>
      <c r="AC595">
        <v>9034.47</v>
      </c>
      <c r="AF595">
        <v>11754</v>
      </c>
      <c r="AG595" t="s">
        <v>159</v>
      </c>
      <c r="AH595" t="s">
        <v>159</v>
      </c>
      <c r="AI595">
        <v>50100.26</v>
      </c>
      <c r="AJ595" t="s">
        <v>159</v>
      </c>
      <c r="AL595">
        <v>41065.79</v>
      </c>
      <c r="AM595" t="s">
        <v>51</v>
      </c>
      <c r="AN595">
        <f t="shared" si="18"/>
        <v>-2</v>
      </c>
      <c r="AO595" s="5">
        <f t="shared" si="19"/>
        <v>-82131.58</v>
      </c>
    </row>
    <row r="596" spans="1:41" ht="12.75">
      <c r="A596">
        <v>2020109999</v>
      </c>
      <c r="B596" t="s">
        <v>156</v>
      </c>
      <c r="E596">
        <v>1</v>
      </c>
      <c r="F596" t="s">
        <v>1459</v>
      </c>
      <c r="G596" t="s">
        <v>96</v>
      </c>
      <c r="H596">
        <v>5459.65</v>
      </c>
      <c r="I596">
        <v>5459.65</v>
      </c>
      <c r="J596">
        <v>45111</v>
      </c>
      <c r="K596" t="s">
        <v>96</v>
      </c>
      <c r="L596">
        <v>3636</v>
      </c>
      <c r="M596" t="s">
        <v>123</v>
      </c>
      <c r="N596" t="s">
        <v>45</v>
      </c>
      <c r="O596" t="s">
        <v>284</v>
      </c>
      <c r="P596">
        <v>31655</v>
      </c>
      <c r="Q596" t="s">
        <v>1460</v>
      </c>
      <c r="R596" t="s">
        <v>1461</v>
      </c>
      <c r="S596" t="s">
        <v>1461</v>
      </c>
      <c r="V596">
        <v>2017</v>
      </c>
      <c r="W596">
        <v>1267</v>
      </c>
      <c r="X596">
        <v>2017</v>
      </c>
      <c r="Y596">
        <v>155</v>
      </c>
      <c r="Z596">
        <v>15521</v>
      </c>
      <c r="AA596" t="s">
        <v>195</v>
      </c>
      <c r="AB596">
        <v>4475.12</v>
      </c>
      <c r="AC596">
        <v>984.53</v>
      </c>
      <c r="AF596">
        <v>12852</v>
      </c>
      <c r="AG596" t="s">
        <v>195</v>
      </c>
      <c r="AH596" t="s">
        <v>87</v>
      </c>
      <c r="AI596">
        <v>5459.65</v>
      </c>
      <c r="AJ596" t="s">
        <v>87</v>
      </c>
      <c r="AL596">
        <v>4475.12</v>
      </c>
      <c r="AM596" t="s">
        <v>51</v>
      </c>
      <c r="AN596">
        <f t="shared" si="18"/>
        <v>43</v>
      </c>
      <c r="AO596" s="5">
        <f t="shared" si="19"/>
        <v>192430.16</v>
      </c>
    </row>
    <row r="597" spans="1:41" ht="12.75">
      <c r="A597">
        <v>1030102999</v>
      </c>
      <c r="B597" t="s">
        <v>206</v>
      </c>
      <c r="E597">
        <v>1</v>
      </c>
      <c r="F597" t="s">
        <v>1462</v>
      </c>
      <c r="G597" t="s">
        <v>115</v>
      </c>
      <c r="H597">
        <v>28548</v>
      </c>
      <c r="I597">
        <v>28548</v>
      </c>
      <c r="J597">
        <v>38534</v>
      </c>
      <c r="K597" t="s">
        <v>115</v>
      </c>
      <c r="L597">
        <v>2948</v>
      </c>
      <c r="M597" t="s">
        <v>717</v>
      </c>
      <c r="N597" t="s">
        <v>45</v>
      </c>
      <c r="O597" t="s">
        <v>149</v>
      </c>
      <c r="P597">
        <v>31553</v>
      </c>
      <c r="Q597" t="s">
        <v>1463</v>
      </c>
      <c r="R597" t="s">
        <v>1464</v>
      </c>
      <c r="S597" t="s">
        <v>1464</v>
      </c>
      <c r="T597" t="s">
        <v>1465</v>
      </c>
      <c r="V597">
        <v>2017</v>
      </c>
      <c r="W597">
        <v>1145</v>
      </c>
      <c r="Z597">
        <v>13827</v>
      </c>
      <c r="AA597" t="s">
        <v>486</v>
      </c>
      <c r="AB597">
        <v>23400</v>
      </c>
      <c r="AC597">
        <v>5148</v>
      </c>
      <c r="AF597">
        <v>11458</v>
      </c>
      <c r="AG597" t="s">
        <v>486</v>
      </c>
      <c r="AH597" t="s">
        <v>42</v>
      </c>
      <c r="AI597">
        <v>28548</v>
      </c>
      <c r="AJ597" t="s">
        <v>42</v>
      </c>
      <c r="AL597">
        <v>23400</v>
      </c>
      <c r="AM597" t="s">
        <v>51</v>
      </c>
      <c r="AN597">
        <f t="shared" si="18"/>
        <v>-4</v>
      </c>
      <c r="AO597" s="5">
        <f t="shared" si="19"/>
        <v>-93600</v>
      </c>
    </row>
    <row r="598" spans="1:41" ht="12.75">
      <c r="A598">
        <v>1030215009</v>
      </c>
      <c r="B598" t="s">
        <v>143</v>
      </c>
      <c r="E598">
        <v>1</v>
      </c>
      <c r="F598" t="s">
        <v>1466</v>
      </c>
      <c r="G598" t="s">
        <v>313</v>
      </c>
      <c r="H598">
        <v>4183.11</v>
      </c>
      <c r="I598">
        <v>4183.11</v>
      </c>
      <c r="J598">
        <v>38539</v>
      </c>
      <c r="K598" t="s">
        <v>115</v>
      </c>
      <c r="L598">
        <v>2967</v>
      </c>
      <c r="M598" t="s">
        <v>959</v>
      </c>
      <c r="N598" t="s">
        <v>45</v>
      </c>
      <c r="O598" t="s">
        <v>117</v>
      </c>
      <c r="P598">
        <v>13080</v>
      </c>
      <c r="Q598" t="s">
        <v>1001</v>
      </c>
      <c r="R598" t="s">
        <v>1002</v>
      </c>
      <c r="S598" t="s">
        <v>1002</v>
      </c>
      <c r="V598">
        <v>2017</v>
      </c>
      <c r="W598">
        <v>1720</v>
      </c>
      <c r="Z598">
        <v>13445</v>
      </c>
      <c r="AA598" t="s">
        <v>284</v>
      </c>
      <c r="AB598">
        <v>3983.91</v>
      </c>
      <c r="AC598">
        <v>199.2</v>
      </c>
      <c r="AF598">
        <v>11094</v>
      </c>
      <c r="AG598" t="s">
        <v>284</v>
      </c>
      <c r="AH598" t="s">
        <v>284</v>
      </c>
      <c r="AI598">
        <v>4183.11</v>
      </c>
      <c r="AJ598" t="s">
        <v>284</v>
      </c>
      <c r="AL598">
        <v>3983.91</v>
      </c>
      <c r="AM598" t="s">
        <v>51</v>
      </c>
      <c r="AN598">
        <f t="shared" si="18"/>
        <v>46</v>
      </c>
      <c r="AO598" s="5">
        <f t="shared" si="19"/>
        <v>183259.86</v>
      </c>
    </row>
    <row r="599" spans="1:41" ht="12.75">
      <c r="A599">
        <v>1030215002</v>
      </c>
      <c r="B599" t="s">
        <v>671</v>
      </c>
      <c r="E599">
        <v>1</v>
      </c>
      <c r="F599" t="s">
        <v>1467</v>
      </c>
      <c r="G599" t="s">
        <v>136</v>
      </c>
      <c r="H599">
        <v>13097.57</v>
      </c>
      <c r="I599">
        <v>13097.57</v>
      </c>
      <c r="J599">
        <v>54086</v>
      </c>
      <c r="K599" t="s">
        <v>136</v>
      </c>
      <c r="L599">
        <v>4308</v>
      </c>
      <c r="M599" t="s">
        <v>84</v>
      </c>
      <c r="N599" t="s">
        <v>45</v>
      </c>
      <c r="O599" t="s">
        <v>299</v>
      </c>
      <c r="P599">
        <v>1747</v>
      </c>
      <c r="Q599" t="s">
        <v>1358</v>
      </c>
      <c r="R599" t="s">
        <v>1359</v>
      </c>
      <c r="S599" t="s">
        <v>1360</v>
      </c>
      <c r="T599" t="s">
        <v>1361</v>
      </c>
      <c r="U599" t="s">
        <v>677</v>
      </c>
      <c r="V599">
        <v>2017</v>
      </c>
      <c r="W599">
        <v>33</v>
      </c>
      <c r="Z599">
        <v>15234</v>
      </c>
      <c r="AA599" t="s">
        <v>43</v>
      </c>
      <c r="AB599">
        <v>11906.88</v>
      </c>
      <c r="AC599">
        <v>1190.69</v>
      </c>
      <c r="AF599">
        <v>12605</v>
      </c>
      <c r="AG599" t="s">
        <v>43</v>
      </c>
      <c r="AH599" t="s">
        <v>43</v>
      </c>
      <c r="AI599">
        <v>13097.57</v>
      </c>
      <c r="AJ599" t="s">
        <v>43</v>
      </c>
      <c r="AL599">
        <v>11906.88</v>
      </c>
      <c r="AM599" t="s">
        <v>51</v>
      </c>
      <c r="AN599">
        <f t="shared" si="18"/>
        <v>-13</v>
      </c>
      <c r="AO599" s="5">
        <f t="shared" si="19"/>
        <v>-154789.44</v>
      </c>
    </row>
    <row r="600" spans="1:41" ht="12.75">
      <c r="A600">
        <v>1030102004</v>
      </c>
      <c r="B600" t="s">
        <v>574</v>
      </c>
      <c r="E600">
        <v>1</v>
      </c>
      <c r="F600" t="s">
        <v>1468</v>
      </c>
      <c r="G600" t="s">
        <v>62</v>
      </c>
      <c r="H600">
        <v>2305.55</v>
      </c>
      <c r="I600">
        <v>2305.55</v>
      </c>
      <c r="J600">
        <v>56344</v>
      </c>
      <c r="K600" t="s">
        <v>62</v>
      </c>
      <c r="L600">
        <v>4626</v>
      </c>
      <c r="M600" t="s">
        <v>250</v>
      </c>
      <c r="N600" t="s">
        <v>251</v>
      </c>
      <c r="O600" t="s">
        <v>252</v>
      </c>
      <c r="P600">
        <v>12208</v>
      </c>
      <c r="Q600" t="s">
        <v>1442</v>
      </c>
      <c r="R600" t="s">
        <v>1443</v>
      </c>
      <c r="S600" t="s">
        <v>1443</v>
      </c>
      <c r="T600" t="s">
        <v>1444</v>
      </c>
      <c r="V600">
        <v>2016</v>
      </c>
      <c r="W600">
        <v>8</v>
      </c>
      <c r="Z600">
        <v>15529</v>
      </c>
      <c r="AA600" t="s">
        <v>44</v>
      </c>
      <c r="AB600">
        <v>897.22</v>
      </c>
      <c r="AC600">
        <v>197.38</v>
      </c>
      <c r="AF600">
        <v>12860</v>
      </c>
      <c r="AG600" t="s">
        <v>44</v>
      </c>
      <c r="AH600" t="s">
        <v>44</v>
      </c>
      <c r="AI600">
        <v>1094.6</v>
      </c>
      <c r="AJ600" t="s">
        <v>44</v>
      </c>
      <c r="AL600">
        <v>1889.8</v>
      </c>
      <c r="AM600" t="s">
        <v>51</v>
      </c>
      <c r="AN600">
        <f t="shared" si="18"/>
        <v>-24</v>
      </c>
      <c r="AO600" s="5">
        <f t="shared" si="19"/>
        <v>-45355.2</v>
      </c>
    </row>
    <row r="601" spans="1:41" ht="12.75">
      <c r="A601">
        <v>1030102004</v>
      </c>
      <c r="B601" t="s">
        <v>574</v>
      </c>
      <c r="E601">
        <v>1</v>
      </c>
      <c r="F601" t="s">
        <v>1468</v>
      </c>
      <c r="G601" t="s">
        <v>62</v>
      </c>
      <c r="H601">
        <v>2305.55</v>
      </c>
      <c r="I601">
        <v>2305.55</v>
      </c>
      <c r="J601">
        <v>56344</v>
      </c>
      <c r="K601" t="s">
        <v>62</v>
      </c>
      <c r="L601">
        <v>4626</v>
      </c>
      <c r="M601" t="s">
        <v>250</v>
      </c>
      <c r="N601" t="s">
        <v>251</v>
      </c>
      <c r="O601" t="s">
        <v>252</v>
      </c>
      <c r="P601">
        <v>12208</v>
      </c>
      <c r="Q601" t="s">
        <v>1442</v>
      </c>
      <c r="R601" t="s">
        <v>1443</v>
      </c>
      <c r="S601" t="s">
        <v>1443</v>
      </c>
      <c r="T601" t="s">
        <v>1444</v>
      </c>
      <c r="V601">
        <v>2017</v>
      </c>
      <c r="W601">
        <v>977</v>
      </c>
      <c r="Z601">
        <v>15530</v>
      </c>
      <c r="AA601" t="s">
        <v>44</v>
      </c>
      <c r="AB601">
        <v>992.58</v>
      </c>
      <c r="AC601">
        <v>218.37</v>
      </c>
      <c r="AF601">
        <v>12861</v>
      </c>
      <c r="AG601" t="s">
        <v>44</v>
      </c>
      <c r="AH601" t="s">
        <v>44</v>
      </c>
      <c r="AI601">
        <v>1210.95</v>
      </c>
      <c r="AJ601" t="s">
        <v>44</v>
      </c>
      <c r="AL601">
        <v>0</v>
      </c>
      <c r="AM601" t="s">
        <v>51</v>
      </c>
      <c r="AN601">
        <f t="shared" si="18"/>
        <v>-24</v>
      </c>
      <c r="AO601" s="5">
        <f t="shared" si="19"/>
        <v>0</v>
      </c>
    </row>
    <row r="602" spans="1:41" ht="12.75">
      <c r="A602">
        <v>1030215009</v>
      </c>
      <c r="B602" t="s">
        <v>143</v>
      </c>
      <c r="E602">
        <v>1</v>
      </c>
      <c r="F602" t="s">
        <v>1468</v>
      </c>
      <c r="G602" t="s">
        <v>431</v>
      </c>
      <c r="H602">
        <v>264</v>
      </c>
      <c r="I602">
        <v>264</v>
      </c>
      <c r="J602">
        <v>46918</v>
      </c>
      <c r="K602" t="s">
        <v>125</v>
      </c>
      <c r="L602">
        <v>3713</v>
      </c>
      <c r="M602" t="s">
        <v>154</v>
      </c>
      <c r="N602" t="s">
        <v>45</v>
      </c>
      <c r="O602" t="s">
        <v>1150</v>
      </c>
      <c r="P602">
        <v>13155</v>
      </c>
      <c r="Q602" t="s">
        <v>1438</v>
      </c>
      <c r="R602" t="s">
        <v>1439</v>
      </c>
      <c r="S602" t="s">
        <v>1439</v>
      </c>
      <c r="V602">
        <v>2017</v>
      </c>
      <c r="W602">
        <v>1603</v>
      </c>
      <c r="Z602">
        <v>13960</v>
      </c>
      <c r="AA602" t="s">
        <v>54</v>
      </c>
      <c r="AB602">
        <v>251.43</v>
      </c>
      <c r="AC602">
        <v>12.57</v>
      </c>
      <c r="AF602">
        <v>11589</v>
      </c>
      <c r="AG602" t="s">
        <v>54</v>
      </c>
      <c r="AH602" t="s">
        <v>54</v>
      </c>
      <c r="AI602">
        <v>264</v>
      </c>
      <c r="AJ602" t="s">
        <v>54</v>
      </c>
      <c r="AL602">
        <v>251.43</v>
      </c>
      <c r="AM602" t="s">
        <v>51</v>
      </c>
      <c r="AN602">
        <f t="shared" si="18"/>
        <v>2</v>
      </c>
      <c r="AO602" s="5">
        <f t="shared" si="19"/>
        <v>502.86</v>
      </c>
    </row>
    <row r="603" spans="1:41" ht="12.75">
      <c r="A603">
        <v>1030205999</v>
      </c>
      <c r="B603" t="s">
        <v>528</v>
      </c>
      <c r="E603">
        <v>1</v>
      </c>
      <c r="F603" t="s">
        <v>1469</v>
      </c>
      <c r="G603" t="s">
        <v>713</v>
      </c>
      <c r="H603">
        <v>7713.93</v>
      </c>
      <c r="I603">
        <v>7713.93</v>
      </c>
      <c r="J603">
        <v>33295</v>
      </c>
      <c r="K603" t="s">
        <v>621</v>
      </c>
      <c r="L603">
        <v>2811</v>
      </c>
      <c r="M603" t="s">
        <v>313</v>
      </c>
      <c r="N603" t="s">
        <v>45</v>
      </c>
      <c r="O603" t="s">
        <v>313</v>
      </c>
      <c r="P603">
        <v>9571</v>
      </c>
      <c r="Q603" t="s">
        <v>1055</v>
      </c>
      <c r="S603" t="s">
        <v>1056</v>
      </c>
      <c r="V603">
        <v>2016</v>
      </c>
      <c r="W603">
        <v>1127</v>
      </c>
      <c r="Z603">
        <v>13202</v>
      </c>
      <c r="AA603" t="s">
        <v>133</v>
      </c>
      <c r="AB603">
        <v>5592.49</v>
      </c>
      <c r="AC603">
        <v>559.25</v>
      </c>
      <c r="AF603">
        <v>10890</v>
      </c>
      <c r="AG603" t="s">
        <v>133</v>
      </c>
      <c r="AH603" t="s">
        <v>133</v>
      </c>
      <c r="AI603">
        <v>6151.74</v>
      </c>
      <c r="AJ603" t="s">
        <v>133</v>
      </c>
      <c r="AL603">
        <v>7012.66</v>
      </c>
      <c r="AM603" t="s">
        <v>51</v>
      </c>
      <c r="AN603">
        <f t="shared" si="18"/>
        <v>73</v>
      </c>
      <c r="AO603" s="5">
        <f t="shared" si="19"/>
        <v>511924.18</v>
      </c>
    </row>
    <row r="604" spans="1:41" ht="12.75">
      <c r="A604">
        <v>1030205999</v>
      </c>
      <c r="B604" t="s">
        <v>528</v>
      </c>
      <c r="E604">
        <v>1</v>
      </c>
      <c r="F604" t="s">
        <v>1469</v>
      </c>
      <c r="G604" t="s">
        <v>713</v>
      </c>
      <c r="H604">
        <v>7713.93</v>
      </c>
      <c r="I604">
        <v>7713.93</v>
      </c>
      <c r="J604">
        <v>33295</v>
      </c>
      <c r="K604" t="s">
        <v>621</v>
      </c>
      <c r="L604">
        <v>2811</v>
      </c>
      <c r="M604" t="s">
        <v>313</v>
      </c>
      <c r="N604" t="s">
        <v>45</v>
      </c>
      <c r="O604" t="s">
        <v>313</v>
      </c>
      <c r="P604">
        <v>9571</v>
      </c>
      <c r="Q604" t="s">
        <v>1055</v>
      </c>
      <c r="S604" t="s">
        <v>1056</v>
      </c>
      <c r="V604">
        <v>2017</v>
      </c>
      <c r="W604">
        <v>93</v>
      </c>
      <c r="Z604">
        <v>13203</v>
      </c>
      <c r="AA604" t="s">
        <v>133</v>
      </c>
      <c r="AB604">
        <v>1420.17</v>
      </c>
      <c r="AC604">
        <v>142.02</v>
      </c>
      <c r="AF604">
        <v>10891</v>
      </c>
      <c r="AG604" t="s">
        <v>133</v>
      </c>
      <c r="AH604" t="s">
        <v>133</v>
      </c>
      <c r="AI604">
        <v>1562.19</v>
      </c>
      <c r="AJ604" t="s">
        <v>133</v>
      </c>
      <c r="AL604">
        <v>0</v>
      </c>
      <c r="AM604" t="s">
        <v>51</v>
      </c>
      <c r="AN604">
        <f t="shared" si="18"/>
        <v>73</v>
      </c>
      <c r="AO604" s="5">
        <f t="shared" si="19"/>
        <v>0</v>
      </c>
    </row>
    <row r="605" spans="1:41" ht="12.75">
      <c r="A605">
        <v>1030215008</v>
      </c>
      <c r="B605" t="s">
        <v>93</v>
      </c>
      <c r="E605">
        <v>1</v>
      </c>
      <c r="F605" t="s">
        <v>1470</v>
      </c>
      <c r="G605" t="s">
        <v>75</v>
      </c>
      <c r="H605">
        <v>2835</v>
      </c>
      <c r="I605">
        <v>2835</v>
      </c>
      <c r="J605">
        <v>33890</v>
      </c>
      <c r="K605" t="s">
        <v>75</v>
      </c>
      <c r="L605">
        <v>3438</v>
      </c>
      <c r="M605" t="s">
        <v>167</v>
      </c>
      <c r="N605" t="s">
        <v>45</v>
      </c>
      <c r="O605" t="s">
        <v>77</v>
      </c>
      <c r="P605">
        <v>31308</v>
      </c>
      <c r="Q605" t="s">
        <v>1178</v>
      </c>
      <c r="R605" t="s">
        <v>1179</v>
      </c>
      <c r="S605" t="s">
        <v>1179</v>
      </c>
      <c r="V605">
        <v>2017</v>
      </c>
      <c r="W605">
        <v>1033</v>
      </c>
      <c r="Z605">
        <v>13334</v>
      </c>
      <c r="AA605" t="s">
        <v>332</v>
      </c>
      <c r="AB605">
        <v>2700</v>
      </c>
      <c r="AC605">
        <v>135</v>
      </c>
      <c r="AF605">
        <v>10988</v>
      </c>
      <c r="AG605" t="s">
        <v>332</v>
      </c>
      <c r="AH605" t="s">
        <v>332</v>
      </c>
      <c r="AI605">
        <v>9639</v>
      </c>
      <c r="AJ605" t="s">
        <v>332</v>
      </c>
      <c r="AL605">
        <v>2700</v>
      </c>
      <c r="AM605" t="s">
        <v>51</v>
      </c>
      <c r="AN605">
        <f t="shared" si="18"/>
        <v>69</v>
      </c>
      <c r="AO605" s="5">
        <f t="shared" si="19"/>
        <v>186300</v>
      </c>
    </row>
    <row r="606" spans="1:41" ht="12.75">
      <c r="A606">
        <v>1030202999</v>
      </c>
      <c r="B606" t="s">
        <v>846</v>
      </c>
      <c r="E606">
        <v>1</v>
      </c>
      <c r="F606" t="s">
        <v>1471</v>
      </c>
      <c r="G606" t="s">
        <v>255</v>
      </c>
      <c r="H606">
        <v>341.6</v>
      </c>
      <c r="I606">
        <v>341.6</v>
      </c>
      <c r="J606">
        <v>57331</v>
      </c>
      <c r="K606" t="s">
        <v>255</v>
      </c>
      <c r="L606">
        <v>4704</v>
      </c>
      <c r="M606" t="s">
        <v>195</v>
      </c>
      <c r="N606" t="s">
        <v>45</v>
      </c>
      <c r="O606" t="s">
        <v>255</v>
      </c>
      <c r="P606">
        <v>1349</v>
      </c>
      <c r="Q606" t="s">
        <v>1290</v>
      </c>
      <c r="R606" t="s">
        <v>1291</v>
      </c>
      <c r="S606" t="s">
        <v>1292</v>
      </c>
      <c r="V606">
        <v>2017</v>
      </c>
      <c r="W606">
        <v>1971</v>
      </c>
      <c r="Z606">
        <v>16276</v>
      </c>
      <c r="AA606" t="s">
        <v>299</v>
      </c>
      <c r="AB606">
        <v>280</v>
      </c>
      <c r="AC606">
        <v>61.6</v>
      </c>
      <c r="AF606">
        <v>13479</v>
      </c>
      <c r="AG606" t="s">
        <v>299</v>
      </c>
      <c r="AH606" t="s">
        <v>299</v>
      </c>
      <c r="AI606">
        <v>341.6</v>
      </c>
      <c r="AJ606" t="s">
        <v>299</v>
      </c>
      <c r="AL606">
        <v>280</v>
      </c>
      <c r="AM606" t="s">
        <v>51</v>
      </c>
      <c r="AN606">
        <f t="shared" si="18"/>
        <v>10</v>
      </c>
      <c r="AO606" s="5">
        <f t="shared" si="19"/>
        <v>2800</v>
      </c>
    </row>
    <row r="607" spans="1:41" ht="12.75">
      <c r="A607">
        <v>2020109016</v>
      </c>
      <c r="B607" t="s">
        <v>256</v>
      </c>
      <c r="E607">
        <v>1</v>
      </c>
      <c r="F607" t="s">
        <v>1472</v>
      </c>
      <c r="G607" t="s">
        <v>72</v>
      </c>
      <c r="H607">
        <v>353209.16</v>
      </c>
      <c r="I607">
        <v>353209.16</v>
      </c>
      <c r="J607">
        <v>47740</v>
      </c>
      <c r="K607" t="s">
        <v>72</v>
      </c>
      <c r="L607">
        <v>4114</v>
      </c>
      <c r="M607" t="s">
        <v>284</v>
      </c>
      <c r="N607" t="s">
        <v>251</v>
      </c>
      <c r="O607" t="s">
        <v>979</v>
      </c>
      <c r="P607">
        <v>12867</v>
      </c>
      <c r="Q607" t="s">
        <v>1131</v>
      </c>
      <c r="R607" t="s">
        <v>1132</v>
      </c>
      <c r="S607" t="s">
        <v>1132</v>
      </c>
      <c r="T607" t="s">
        <v>1133</v>
      </c>
      <c r="V607">
        <v>2017</v>
      </c>
      <c r="W607">
        <v>866</v>
      </c>
      <c r="Z607">
        <v>13607</v>
      </c>
      <c r="AA607" t="s">
        <v>126</v>
      </c>
      <c r="AB607">
        <v>321099.24</v>
      </c>
      <c r="AC607">
        <v>32109.92</v>
      </c>
      <c r="AF607">
        <v>11238</v>
      </c>
      <c r="AG607" t="s">
        <v>126</v>
      </c>
      <c r="AH607" t="s">
        <v>126</v>
      </c>
      <c r="AI607">
        <v>353209.16</v>
      </c>
      <c r="AJ607" t="s">
        <v>126</v>
      </c>
      <c r="AL607">
        <v>321099.24</v>
      </c>
      <c r="AM607" t="s">
        <v>51</v>
      </c>
      <c r="AN607">
        <f t="shared" si="18"/>
        <v>-29</v>
      </c>
      <c r="AO607" s="5">
        <f t="shared" si="19"/>
        <v>-9311877.959999999</v>
      </c>
    </row>
    <row r="608" spans="1:41" ht="12.75">
      <c r="A608">
        <v>1030299999</v>
      </c>
      <c r="B608" t="s">
        <v>263</v>
      </c>
      <c r="E608">
        <v>1</v>
      </c>
      <c r="F608" t="s">
        <v>1473</v>
      </c>
      <c r="G608" t="s">
        <v>313</v>
      </c>
      <c r="H608">
        <v>541.47</v>
      </c>
      <c r="I608">
        <v>541.47</v>
      </c>
      <c r="J608">
        <v>39443</v>
      </c>
      <c r="K608" t="s">
        <v>717</v>
      </c>
      <c r="L608">
        <v>3253</v>
      </c>
      <c r="M608" t="s">
        <v>323</v>
      </c>
      <c r="N608" t="s">
        <v>45</v>
      </c>
      <c r="O608" t="s">
        <v>801</v>
      </c>
      <c r="P608">
        <v>13080</v>
      </c>
      <c r="Q608" t="s">
        <v>1001</v>
      </c>
      <c r="R608" t="s">
        <v>1002</v>
      </c>
      <c r="S608" t="s">
        <v>1002</v>
      </c>
      <c r="V608">
        <v>2017</v>
      </c>
      <c r="W608">
        <v>395</v>
      </c>
      <c r="Z608">
        <v>13751</v>
      </c>
      <c r="AA608" t="s">
        <v>224</v>
      </c>
      <c r="AB608">
        <v>515.69</v>
      </c>
      <c r="AC608">
        <v>25.78</v>
      </c>
      <c r="AF608">
        <v>11382</v>
      </c>
      <c r="AG608" t="s">
        <v>224</v>
      </c>
      <c r="AH608" t="s">
        <v>224</v>
      </c>
      <c r="AI608">
        <v>541.47</v>
      </c>
      <c r="AJ608" t="s">
        <v>224</v>
      </c>
      <c r="AL608">
        <v>515.69</v>
      </c>
      <c r="AM608" t="s">
        <v>51</v>
      </c>
      <c r="AN608">
        <f t="shared" si="18"/>
        <v>46</v>
      </c>
      <c r="AO608" s="5">
        <f t="shared" si="19"/>
        <v>23721.74</v>
      </c>
    </row>
    <row r="609" spans="1:41" ht="12.75">
      <c r="A609">
        <v>1030202999</v>
      </c>
      <c r="B609" t="s">
        <v>846</v>
      </c>
      <c r="E609">
        <v>1</v>
      </c>
      <c r="F609" t="s">
        <v>1474</v>
      </c>
      <c r="G609" t="s">
        <v>255</v>
      </c>
      <c r="H609">
        <v>170.8</v>
      </c>
      <c r="I609">
        <v>170.8</v>
      </c>
      <c r="J609">
        <v>57332</v>
      </c>
      <c r="K609" t="s">
        <v>255</v>
      </c>
      <c r="L609">
        <v>4703</v>
      </c>
      <c r="M609" t="s">
        <v>195</v>
      </c>
      <c r="N609" t="s">
        <v>45</v>
      </c>
      <c r="O609" t="s">
        <v>255</v>
      </c>
      <c r="P609">
        <v>1349</v>
      </c>
      <c r="Q609" t="s">
        <v>1290</v>
      </c>
      <c r="R609" t="s">
        <v>1291</v>
      </c>
      <c r="S609" t="s">
        <v>1292</v>
      </c>
      <c r="V609">
        <v>2017</v>
      </c>
      <c r="W609">
        <v>1933</v>
      </c>
      <c r="Z609">
        <v>16277</v>
      </c>
      <c r="AA609" t="s">
        <v>299</v>
      </c>
      <c r="AB609">
        <v>140</v>
      </c>
      <c r="AC609">
        <v>30.8</v>
      </c>
      <c r="AF609">
        <v>13480</v>
      </c>
      <c r="AG609" t="s">
        <v>299</v>
      </c>
      <c r="AH609" t="s">
        <v>299</v>
      </c>
      <c r="AI609">
        <v>170.8</v>
      </c>
      <c r="AJ609" t="s">
        <v>299</v>
      </c>
      <c r="AL609">
        <v>140</v>
      </c>
      <c r="AM609" t="s">
        <v>51</v>
      </c>
      <c r="AN609">
        <f t="shared" si="18"/>
        <v>10</v>
      </c>
      <c r="AO609" s="5">
        <f t="shared" si="19"/>
        <v>1400</v>
      </c>
    </row>
    <row r="610" spans="1:41" ht="12.75">
      <c r="A610">
        <v>1030205999</v>
      </c>
      <c r="B610" t="s">
        <v>528</v>
      </c>
      <c r="E610">
        <v>1</v>
      </c>
      <c r="F610" t="s">
        <v>1474</v>
      </c>
      <c r="G610" t="s">
        <v>535</v>
      </c>
      <c r="H610">
        <v>298.9</v>
      </c>
      <c r="I610">
        <v>298.9</v>
      </c>
      <c r="J610">
        <v>39602</v>
      </c>
      <c r="K610" t="s">
        <v>959</v>
      </c>
      <c r="L610">
        <v>2990</v>
      </c>
      <c r="M610" t="s">
        <v>1040</v>
      </c>
      <c r="N610" t="s">
        <v>45</v>
      </c>
      <c r="O610" t="s">
        <v>713</v>
      </c>
      <c r="P610">
        <v>12508</v>
      </c>
      <c r="Q610" t="s">
        <v>1475</v>
      </c>
      <c r="R610" t="s">
        <v>1476</v>
      </c>
      <c r="S610" t="s">
        <v>1476</v>
      </c>
      <c r="T610" t="s">
        <v>1477</v>
      </c>
      <c r="V610">
        <v>2017</v>
      </c>
      <c r="W610">
        <v>1410</v>
      </c>
      <c r="Z610">
        <v>13209</v>
      </c>
      <c r="AA610" t="s">
        <v>81</v>
      </c>
      <c r="AB610">
        <v>245</v>
      </c>
      <c r="AC610">
        <v>53.9</v>
      </c>
      <c r="AF610">
        <v>10895</v>
      </c>
      <c r="AG610" t="s">
        <v>81</v>
      </c>
      <c r="AH610" t="s">
        <v>81</v>
      </c>
      <c r="AI610">
        <v>618.54</v>
      </c>
      <c r="AJ610" t="s">
        <v>81</v>
      </c>
      <c r="AL610">
        <v>245</v>
      </c>
      <c r="AM610" t="s">
        <v>51</v>
      </c>
      <c r="AN610">
        <f t="shared" si="18"/>
        <v>105</v>
      </c>
      <c r="AO610" s="5">
        <f t="shared" si="19"/>
        <v>25725</v>
      </c>
    </row>
    <row r="611" spans="1:41" ht="12.75">
      <c r="A611">
        <v>1030299999</v>
      </c>
      <c r="B611" t="s">
        <v>263</v>
      </c>
      <c r="E611">
        <v>1</v>
      </c>
      <c r="F611" t="s">
        <v>1478</v>
      </c>
      <c r="G611" t="s">
        <v>713</v>
      </c>
      <c r="H611">
        <v>625.16</v>
      </c>
      <c r="I611">
        <v>625.16</v>
      </c>
      <c r="J611">
        <v>35182</v>
      </c>
      <c r="K611" t="s">
        <v>732</v>
      </c>
      <c r="L611">
        <v>2751</v>
      </c>
      <c r="M611" t="s">
        <v>831</v>
      </c>
      <c r="N611" t="s">
        <v>251</v>
      </c>
      <c r="O611" t="s">
        <v>934</v>
      </c>
      <c r="P611">
        <v>11376</v>
      </c>
      <c r="Q611" t="s">
        <v>1479</v>
      </c>
      <c r="R611" t="s">
        <v>1480</v>
      </c>
      <c r="S611" t="s">
        <v>1481</v>
      </c>
      <c r="T611" t="s">
        <v>1482</v>
      </c>
      <c r="V611">
        <v>2017</v>
      </c>
      <c r="W611">
        <v>148</v>
      </c>
      <c r="Z611">
        <v>12725</v>
      </c>
      <c r="AA611" t="s">
        <v>72</v>
      </c>
      <c r="AB611">
        <v>623.16</v>
      </c>
      <c r="AF611">
        <v>10462</v>
      </c>
      <c r="AG611" t="s">
        <v>72</v>
      </c>
      <c r="AH611" t="s">
        <v>72</v>
      </c>
      <c r="AI611">
        <v>623.16</v>
      </c>
      <c r="AJ611" t="s">
        <v>72</v>
      </c>
      <c r="AL611">
        <v>625.16</v>
      </c>
      <c r="AN611">
        <f t="shared" si="18"/>
        <v>45</v>
      </c>
      <c r="AO611" s="5">
        <f t="shared" si="19"/>
        <v>28132.199999999997</v>
      </c>
    </row>
    <row r="612" spans="1:41" ht="12.75">
      <c r="A612">
        <v>1030299999</v>
      </c>
      <c r="B612" t="s">
        <v>263</v>
      </c>
      <c r="E612">
        <v>1</v>
      </c>
      <c r="F612" t="s">
        <v>1483</v>
      </c>
      <c r="G612" t="s">
        <v>313</v>
      </c>
      <c r="H612">
        <v>831.6</v>
      </c>
      <c r="I612">
        <v>831.6</v>
      </c>
      <c r="J612">
        <v>42077</v>
      </c>
      <c r="K612" t="s">
        <v>455</v>
      </c>
      <c r="L612">
        <v>3455</v>
      </c>
      <c r="M612" t="s">
        <v>116</v>
      </c>
      <c r="N612" t="s">
        <v>45</v>
      </c>
      <c r="O612" t="s">
        <v>457</v>
      </c>
      <c r="P612">
        <v>13080</v>
      </c>
      <c r="Q612" t="s">
        <v>1001</v>
      </c>
      <c r="R612" t="s">
        <v>1002</v>
      </c>
      <c r="S612" t="s">
        <v>1002</v>
      </c>
      <c r="V612">
        <v>2017</v>
      </c>
      <c r="W612">
        <v>308</v>
      </c>
      <c r="Z612">
        <v>12893</v>
      </c>
      <c r="AA612" t="s">
        <v>266</v>
      </c>
      <c r="AB612">
        <v>756</v>
      </c>
      <c r="AC612">
        <v>75.6</v>
      </c>
      <c r="AF612">
        <v>10624</v>
      </c>
      <c r="AG612" t="s">
        <v>266</v>
      </c>
      <c r="AH612" t="s">
        <v>266</v>
      </c>
      <c r="AI612">
        <v>1663.2</v>
      </c>
      <c r="AJ612" t="s">
        <v>266</v>
      </c>
      <c r="AL612">
        <v>756</v>
      </c>
      <c r="AM612" t="s">
        <v>51</v>
      </c>
      <c r="AN612">
        <f t="shared" si="18"/>
        <v>6</v>
      </c>
      <c r="AO612" s="5">
        <f t="shared" si="19"/>
        <v>4536</v>
      </c>
    </row>
    <row r="613" spans="1:41" ht="12.75">
      <c r="A613">
        <v>1030215009</v>
      </c>
      <c r="B613" t="s">
        <v>143</v>
      </c>
      <c r="E613">
        <v>1</v>
      </c>
      <c r="F613" t="s">
        <v>1484</v>
      </c>
      <c r="G613" t="s">
        <v>313</v>
      </c>
      <c r="H613">
        <v>204.3</v>
      </c>
      <c r="I613">
        <v>204.3</v>
      </c>
      <c r="J613">
        <v>39987</v>
      </c>
      <c r="K613" t="s">
        <v>1040</v>
      </c>
      <c r="L613">
        <v>3254</v>
      </c>
      <c r="M613" t="s">
        <v>323</v>
      </c>
      <c r="N613" t="s">
        <v>45</v>
      </c>
      <c r="O613" t="s">
        <v>66</v>
      </c>
      <c r="P613">
        <v>13080</v>
      </c>
      <c r="Q613" t="s">
        <v>1001</v>
      </c>
      <c r="R613" t="s">
        <v>1002</v>
      </c>
      <c r="S613" t="s">
        <v>1002</v>
      </c>
      <c r="V613">
        <v>2017</v>
      </c>
      <c r="W613">
        <v>307</v>
      </c>
      <c r="Z613">
        <v>13186</v>
      </c>
      <c r="AA613" t="s">
        <v>133</v>
      </c>
      <c r="AB613">
        <v>194.57</v>
      </c>
      <c r="AC613">
        <v>9.73</v>
      </c>
      <c r="AF613">
        <v>10879</v>
      </c>
      <c r="AG613" t="s">
        <v>133</v>
      </c>
      <c r="AH613" t="s">
        <v>133</v>
      </c>
      <c r="AI613">
        <v>204.3</v>
      </c>
      <c r="AJ613" t="s">
        <v>133</v>
      </c>
      <c r="AL613">
        <v>194.57</v>
      </c>
      <c r="AM613" t="s">
        <v>51</v>
      </c>
      <c r="AN613">
        <f t="shared" si="18"/>
        <v>27</v>
      </c>
      <c r="AO613" s="5">
        <f t="shared" si="19"/>
        <v>5253.389999999999</v>
      </c>
    </row>
    <row r="614" spans="1:41" ht="12.75">
      <c r="A614">
        <v>1030299999</v>
      </c>
      <c r="B614" t="s">
        <v>263</v>
      </c>
      <c r="E614">
        <v>1</v>
      </c>
      <c r="F614" t="s">
        <v>1485</v>
      </c>
      <c r="G614" t="s">
        <v>1486</v>
      </c>
      <c r="H614">
        <v>1170.62</v>
      </c>
      <c r="I614">
        <v>1170.62</v>
      </c>
      <c r="K614" t="s">
        <v>909</v>
      </c>
      <c r="L614">
        <v>877</v>
      </c>
      <c r="M614" t="s">
        <v>1487</v>
      </c>
      <c r="N614" t="s">
        <v>45</v>
      </c>
      <c r="O614" t="s">
        <v>1488</v>
      </c>
      <c r="P614">
        <v>6698</v>
      </c>
      <c r="Q614" t="s">
        <v>1373</v>
      </c>
      <c r="R614" t="s">
        <v>1374</v>
      </c>
      <c r="S614" t="s">
        <v>1374</v>
      </c>
      <c r="T614" t="s">
        <v>1375</v>
      </c>
      <c r="V614">
        <v>2017</v>
      </c>
      <c r="W614">
        <v>17</v>
      </c>
      <c r="Z614">
        <v>12944</v>
      </c>
      <c r="AA614" t="s">
        <v>158</v>
      </c>
      <c r="AB614">
        <v>1125.6</v>
      </c>
      <c r="AC614">
        <v>45.02</v>
      </c>
      <c r="AF614">
        <v>10670</v>
      </c>
      <c r="AG614" t="s">
        <v>158</v>
      </c>
      <c r="AH614" t="s">
        <v>158</v>
      </c>
      <c r="AI614">
        <v>3996.3</v>
      </c>
      <c r="AJ614" t="s">
        <v>158</v>
      </c>
      <c r="AL614">
        <v>1125.6</v>
      </c>
      <c r="AM614" t="s">
        <v>51</v>
      </c>
      <c r="AN614">
        <f t="shared" si="18"/>
        <v>164</v>
      </c>
      <c r="AO614" s="5">
        <f t="shared" si="19"/>
        <v>184598.4</v>
      </c>
    </row>
    <row r="615" spans="1:41" ht="12.75">
      <c r="A615">
        <v>1030299999</v>
      </c>
      <c r="B615" t="s">
        <v>263</v>
      </c>
      <c r="E615">
        <v>1</v>
      </c>
      <c r="F615" t="s">
        <v>1489</v>
      </c>
      <c r="G615" t="s">
        <v>1486</v>
      </c>
      <c r="H615">
        <v>1265.13</v>
      </c>
      <c r="I615">
        <v>1265.13</v>
      </c>
      <c r="K615" t="s">
        <v>909</v>
      </c>
      <c r="L615">
        <v>876</v>
      </c>
      <c r="M615" t="s">
        <v>1487</v>
      </c>
      <c r="N615" t="s">
        <v>45</v>
      </c>
      <c r="O615" t="s">
        <v>1488</v>
      </c>
      <c r="P615">
        <v>6698</v>
      </c>
      <c r="Q615" t="s">
        <v>1373</v>
      </c>
      <c r="R615" t="s">
        <v>1374</v>
      </c>
      <c r="S615" t="s">
        <v>1374</v>
      </c>
      <c r="T615" t="s">
        <v>1375</v>
      </c>
      <c r="V615">
        <v>2017</v>
      </c>
      <c r="W615">
        <v>17</v>
      </c>
      <c r="Z615">
        <v>12943</v>
      </c>
      <c r="AA615" t="s">
        <v>158</v>
      </c>
      <c r="AB615">
        <v>1216.47</v>
      </c>
      <c r="AC615">
        <v>48.66</v>
      </c>
      <c r="AF615">
        <v>10670</v>
      </c>
      <c r="AG615" t="s">
        <v>158</v>
      </c>
      <c r="AH615" t="s">
        <v>158</v>
      </c>
      <c r="AI615">
        <v>3996.3</v>
      </c>
      <c r="AJ615" t="s">
        <v>158</v>
      </c>
      <c r="AL615">
        <v>1216.47</v>
      </c>
      <c r="AM615" t="s">
        <v>51</v>
      </c>
      <c r="AN615">
        <f t="shared" si="18"/>
        <v>164</v>
      </c>
      <c r="AO615" s="5">
        <f t="shared" si="19"/>
        <v>199501.08000000002</v>
      </c>
    </row>
    <row r="616" spans="1:41" ht="12.75">
      <c r="A616">
        <v>1030215009</v>
      </c>
      <c r="B616" t="s">
        <v>143</v>
      </c>
      <c r="E616">
        <v>1</v>
      </c>
      <c r="F616" t="s">
        <v>1490</v>
      </c>
      <c r="G616" t="s">
        <v>313</v>
      </c>
      <c r="H616">
        <v>4564.39</v>
      </c>
      <c r="I616">
        <v>4564.39</v>
      </c>
      <c r="J616">
        <v>42048</v>
      </c>
      <c r="K616" t="s">
        <v>455</v>
      </c>
      <c r="L616">
        <v>3453</v>
      </c>
      <c r="M616" t="s">
        <v>116</v>
      </c>
      <c r="N616" t="s">
        <v>45</v>
      </c>
      <c r="O616" t="s">
        <v>457</v>
      </c>
      <c r="P616">
        <v>13080</v>
      </c>
      <c r="Q616" t="s">
        <v>1001</v>
      </c>
      <c r="R616" t="s">
        <v>1002</v>
      </c>
      <c r="S616" t="s">
        <v>1002</v>
      </c>
      <c r="V616">
        <v>2017</v>
      </c>
      <c r="W616">
        <v>307</v>
      </c>
      <c r="Z616">
        <v>12852</v>
      </c>
      <c r="AA616" t="s">
        <v>266</v>
      </c>
      <c r="AB616">
        <v>4347.04</v>
      </c>
      <c r="AC616">
        <v>217.35</v>
      </c>
      <c r="AF616">
        <v>10599</v>
      </c>
      <c r="AG616" t="s">
        <v>266</v>
      </c>
      <c r="AH616" t="s">
        <v>266</v>
      </c>
      <c r="AI616">
        <v>4564.39</v>
      </c>
      <c r="AJ616" t="s">
        <v>266</v>
      </c>
      <c r="AL616">
        <v>4347.04</v>
      </c>
      <c r="AM616" t="s">
        <v>51</v>
      </c>
      <c r="AN616">
        <f t="shared" si="18"/>
        <v>6</v>
      </c>
      <c r="AO616" s="5">
        <f t="shared" si="19"/>
        <v>26082.239999999998</v>
      </c>
    </row>
    <row r="617" spans="1:41" ht="12.75">
      <c r="A617">
        <v>1030215009</v>
      </c>
      <c r="B617" t="s">
        <v>143</v>
      </c>
      <c r="E617">
        <v>1</v>
      </c>
      <c r="F617" t="s">
        <v>1491</v>
      </c>
      <c r="G617" t="s">
        <v>313</v>
      </c>
      <c r="H617">
        <v>12602.61</v>
      </c>
      <c r="I617">
        <v>12602.61</v>
      </c>
      <c r="J617">
        <v>39637</v>
      </c>
      <c r="K617" t="s">
        <v>870</v>
      </c>
      <c r="L617">
        <v>3013</v>
      </c>
      <c r="M617" t="s">
        <v>1492</v>
      </c>
      <c r="N617" t="s">
        <v>45</v>
      </c>
      <c r="O617" t="s">
        <v>95</v>
      </c>
      <c r="P617">
        <v>13278</v>
      </c>
      <c r="Q617" t="s">
        <v>1235</v>
      </c>
      <c r="R617" t="s">
        <v>1236</v>
      </c>
      <c r="S617" t="s">
        <v>1236</v>
      </c>
      <c r="V617">
        <v>2017</v>
      </c>
      <c r="W617">
        <v>1720</v>
      </c>
      <c r="Z617">
        <v>13661</v>
      </c>
      <c r="AA617" t="s">
        <v>552</v>
      </c>
      <c r="AB617">
        <v>12002.49</v>
      </c>
      <c r="AC617">
        <v>600.12</v>
      </c>
      <c r="AF617">
        <v>11288</v>
      </c>
      <c r="AG617" t="s">
        <v>552</v>
      </c>
      <c r="AH617" t="s">
        <v>552</v>
      </c>
      <c r="AI617">
        <v>26601.75</v>
      </c>
      <c r="AJ617" t="s">
        <v>552</v>
      </c>
      <c r="AL617">
        <v>12002.49</v>
      </c>
      <c r="AM617" t="s">
        <v>51</v>
      </c>
      <c r="AN617">
        <f t="shared" si="18"/>
        <v>40</v>
      </c>
      <c r="AO617" s="5">
        <f t="shared" si="19"/>
        <v>480099.6</v>
      </c>
    </row>
    <row r="618" spans="1:41" ht="12.75">
      <c r="A618">
        <v>1030299999</v>
      </c>
      <c r="B618" t="s">
        <v>263</v>
      </c>
      <c r="E618">
        <v>1</v>
      </c>
      <c r="F618" t="s">
        <v>1493</v>
      </c>
      <c r="G618" t="s">
        <v>313</v>
      </c>
      <c r="H618">
        <v>2929.95</v>
      </c>
      <c r="I618">
        <v>2929.95</v>
      </c>
      <c r="J618">
        <v>42061</v>
      </c>
      <c r="K618" t="s">
        <v>455</v>
      </c>
      <c r="L618">
        <v>3454</v>
      </c>
      <c r="M618" t="s">
        <v>116</v>
      </c>
      <c r="N618" t="s">
        <v>45</v>
      </c>
      <c r="O618" t="s">
        <v>457</v>
      </c>
      <c r="P618">
        <v>13080</v>
      </c>
      <c r="Q618" t="s">
        <v>1001</v>
      </c>
      <c r="R618" t="s">
        <v>1002</v>
      </c>
      <c r="S618" t="s">
        <v>1002</v>
      </c>
      <c r="V618">
        <v>2017</v>
      </c>
      <c r="W618">
        <v>395</v>
      </c>
      <c r="Z618">
        <v>12820</v>
      </c>
      <c r="AA618" t="s">
        <v>155</v>
      </c>
      <c r="AB618">
        <v>2790.43</v>
      </c>
      <c r="AC618">
        <v>139.52</v>
      </c>
      <c r="AF618">
        <v>10570</v>
      </c>
      <c r="AG618" t="s">
        <v>155</v>
      </c>
      <c r="AH618" t="s">
        <v>155</v>
      </c>
      <c r="AI618">
        <v>7587.15</v>
      </c>
      <c r="AJ618" t="s">
        <v>155</v>
      </c>
      <c r="AL618">
        <v>2790.43</v>
      </c>
      <c r="AM618" t="s">
        <v>51</v>
      </c>
      <c r="AN618">
        <f t="shared" si="18"/>
        <v>5</v>
      </c>
      <c r="AO618" s="5">
        <f t="shared" si="19"/>
        <v>13952.15</v>
      </c>
    </row>
    <row r="619" spans="1:41" ht="12.75">
      <c r="A619">
        <v>1030213999</v>
      </c>
      <c r="B619" t="s">
        <v>515</v>
      </c>
      <c r="E619">
        <v>1</v>
      </c>
      <c r="F619" t="s">
        <v>1494</v>
      </c>
      <c r="G619" t="s">
        <v>530</v>
      </c>
      <c r="H619">
        <v>74835.24</v>
      </c>
      <c r="I619">
        <v>74835.24</v>
      </c>
      <c r="J619">
        <v>16615</v>
      </c>
      <c r="K619" t="s">
        <v>1487</v>
      </c>
      <c r="L619">
        <v>962</v>
      </c>
      <c r="M619" t="s">
        <v>999</v>
      </c>
      <c r="N619" t="s">
        <v>45</v>
      </c>
      <c r="O619" t="s">
        <v>531</v>
      </c>
      <c r="P619">
        <v>19524</v>
      </c>
      <c r="Q619" t="s">
        <v>883</v>
      </c>
      <c r="R619" t="s">
        <v>884</v>
      </c>
      <c r="S619" t="s">
        <v>884</v>
      </c>
      <c r="V619">
        <v>2017</v>
      </c>
      <c r="W619">
        <v>46</v>
      </c>
      <c r="Z619">
        <v>12924</v>
      </c>
      <c r="AA619" t="s">
        <v>83</v>
      </c>
      <c r="AB619">
        <v>32545.39</v>
      </c>
      <c r="AC619">
        <v>7159.99</v>
      </c>
      <c r="AF619">
        <v>10653</v>
      </c>
      <c r="AG619" t="s">
        <v>83</v>
      </c>
      <c r="AH619" t="s">
        <v>83</v>
      </c>
      <c r="AI619">
        <v>39705.38</v>
      </c>
      <c r="AJ619" t="s">
        <v>83</v>
      </c>
      <c r="AL619">
        <v>61340.36</v>
      </c>
      <c r="AM619" t="s">
        <v>51</v>
      </c>
      <c r="AN619">
        <f t="shared" si="18"/>
        <v>162</v>
      </c>
      <c r="AO619" s="5">
        <f t="shared" si="19"/>
        <v>9937138.32</v>
      </c>
    </row>
    <row r="620" spans="1:41" ht="12.75">
      <c r="A620">
        <v>1030215009</v>
      </c>
      <c r="B620" t="s">
        <v>143</v>
      </c>
      <c r="E620">
        <v>1</v>
      </c>
      <c r="F620" t="s">
        <v>1495</v>
      </c>
      <c r="G620" t="s">
        <v>457</v>
      </c>
      <c r="H620">
        <v>336.79</v>
      </c>
      <c r="I620">
        <v>336.79</v>
      </c>
      <c r="J620">
        <v>50424</v>
      </c>
      <c r="K620" t="s">
        <v>332</v>
      </c>
      <c r="L620">
        <v>4486</v>
      </c>
      <c r="M620" t="s">
        <v>366</v>
      </c>
      <c r="N620" t="s">
        <v>45</v>
      </c>
      <c r="O620" t="s">
        <v>142</v>
      </c>
      <c r="P620">
        <v>10590</v>
      </c>
      <c r="Q620" t="s">
        <v>1496</v>
      </c>
      <c r="R620" t="s">
        <v>1497</v>
      </c>
      <c r="S620" t="s">
        <v>1498</v>
      </c>
      <c r="V620">
        <v>2017</v>
      </c>
      <c r="W620">
        <v>1603</v>
      </c>
      <c r="Z620">
        <v>15608</v>
      </c>
      <c r="AA620" t="s">
        <v>213</v>
      </c>
      <c r="AB620">
        <v>276.06</v>
      </c>
      <c r="AC620">
        <v>60.73</v>
      </c>
      <c r="AF620">
        <v>12887</v>
      </c>
      <c r="AG620" t="s">
        <v>213</v>
      </c>
      <c r="AH620" t="s">
        <v>213</v>
      </c>
      <c r="AI620">
        <v>336.79</v>
      </c>
      <c r="AJ620" t="s">
        <v>213</v>
      </c>
      <c r="AL620">
        <v>276.06</v>
      </c>
      <c r="AM620" t="s">
        <v>51</v>
      </c>
      <c r="AN620">
        <f t="shared" si="18"/>
        <v>14</v>
      </c>
      <c r="AO620" s="5">
        <f t="shared" si="19"/>
        <v>3864.84</v>
      </c>
    </row>
    <row r="621" spans="1:41" ht="12.75">
      <c r="A621">
        <v>1030202999</v>
      </c>
      <c r="B621" t="s">
        <v>846</v>
      </c>
      <c r="E621">
        <v>1</v>
      </c>
      <c r="F621" t="s">
        <v>1499</v>
      </c>
      <c r="G621" t="s">
        <v>255</v>
      </c>
      <c r="H621">
        <v>342</v>
      </c>
      <c r="I621">
        <v>342</v>
      </c>
      <c r="J621">
        <v>57330</v>
      </c>
      <c r="K621" t="s">
        <v>255</v>
      </c>
      <c r="L621">
        <v>4705</v>
      </c>
      <c r="M621" t="s">
        <v>195</v>
      </c>
      <c r="N621" t="s">
        <v>45</v>
      </c>
      <c r="O621" t="s">
        <v>255</v>
      </c>
      <c r="P621">
        <v>1349</v>
      </c>
      <c r="Q621" t="s">
        <v>1290</v>
      </c>
      <c r="R621" t="s">
        <v>1291</v>
      </c>
      <c r="S621" t="s">
        <v>1292</v>
      </c>
      <c r="V621">
        <v>2017</v>
      </c>
      <c r="W621">
        <v>1932</v>
      </c>
      <c r="Z621">
        <v>15775</v>
      </c>
      <c r="AA621" t="s">
        <v>87</v>
      </c>
      <c r="AB621">
        <v>280.33</v>
      </c>
      <c r="AC621">
        <v>61.67</v>
      </c>
      <c r="AF621">
        <v>13026</v>
      </c>
      <c r="AG621" t="s">
        <v>87</v>
      </c>
      <c r="AH621" t="s">
        <v>299</v>
      </c>
      <c r="AI621">
        <v>342</v>
      </c>
      <c r="AJ621" t="s">
        <v>299</v>
      </c>
      <c r="AL621">
        <v>280.33</v>
      </c>
      <c r="AM621" t="s">
        <v>51</v>
      </c>
      <c r="AN621">
        <f t="shared" si="18"/>
        <v>10</v>
      </c>
      <c r="AO621" s="5">
        <f t="shared" si="19"/>
        <v>2803.2999999999997</v>
      </c>
    </row>
    <row r="622" spans="1:41" ht="12.75">
      <c r="A622">
        <v>1030215009</v>
      </c>
      <c r="B622" t="s">
        <v>143</v>
      </c>
      <c r="E622">
        <v>1</v>
      </c>
      <c r="F622" t="s">
        <v>1500</v>
      </c>
      <c r="G622" t="s">
        <v>313</v>
      </c>
      <c r="H622">
        <v>583.7</v>
      </c>
      <c r="I622">
        <v>583.7</v>
      </c>
      <c r="J622">
        <v>39362</v>
      </c>
      <c r="K622" t="s">
        <v>717</v>
      </c>
      <c r="L622">
        <v>3249</v>
      </c>
      <c r="M622" t="s">
        <v>323</v>
      </c>
      <c r="N622" t="s">
        <v>45</v>
      </c>
      <c r="O622" t="s">
        <v>801</v>
      </c>
      <c r="P622">
        <v>13080</v>
      </c>
      <c r="Q622" t="s">
        <v>1001</v>
      </c>
      <c r="R622" t="s">
        <v>1002</v>
      </c>
      <c r="S622" t="s">
        <v>1002</v>
      </c>
      <c r="V622">
        <v>2017</v>
      </c>
      <c r="W622">
        <v>307</v>
      </c>
      <c r="Z622">
        <v>16906</v>
      </c>
      <c r="AA622" t="s">
        <v>239</v>
      </c>
      <c r="AB622">
        <v>555.9</v>
      </c>
      <c r="AC622">
        <v>27.8</v>
      </c>
      <c r="AF622">
        <v>14080</v>
      </c>
      <c r="AG622" t="s">
        <v>239</v>
      </c>
      <c r="AH622" t="s">
        <v>239</v>
      </c>
      <c r="AI622">
        <v>583.7</v>
      </c>
      <c r="AJ622" t="s">
        <v>239</v>
      </c>
      <c r="AL622">
        <v>555.9</v>
      </c>
      <c r="AM622" t="s">
        <v>51</v>
      </c>
      <c r="AN622">
        <f t="shared" si="18"/>
        <v>95</v>
      </c>
      <c r="AO622" s="5">
        <f t="shared" si="19"/>
        <v>52810.5</v>
      </c>
    </row>
    <row r="623" spans="1:41" ht="12.75">
      <c r="A623">
        <v>1030215999</v>
      </c>
      <c r="B623" t="s">
        <v>134</v>
      </c>
      <c r="E623">
        <v>1</v>
      </c>
      <c r="F623" t="s">
        <v>1501</v>
      </c>
      <c r="G623" t="s">
        <v>50</v>
      </c>
      <c r="H623">
        <v>12900.1</v>
      </c>
      <c r="I623">
        <v>12900.1</v>
      </c>
      <c r="J623">
        <v>59853</v>
      </c>
      <c r="K623" t="s">
        <v>50</v>
      </c>
      <c r="L623">
        <v>5014</v>
      </c>
      <c r="M623" t="s">
        <v>92</v>
      </c>
      <c r="N623" t="s">
        <v>45</v>
      </c>
      <c r="O623" t="s">
        <v>1502</v>
      </c>
      <c r="P623">
        <v>1747</v>
      </c>
      <c r="Q623" t="s">
        <v>1358</v>
      </c>
      <c r="R623" t="s">
        <v>1359</v>
      </c>
      <c r="S623" t="s">
        <v>1360</v>
      </c>
      <c r="T623" t="s">
        <v>1361</v>
      </c>
      <c r="U623" t="s">
        <v>677</v>
      </c>
      <c r="V623">
        <v>2017</v>
      </c>
      <c r="W623">
        <v>1963</v>
      </c>
      <c r="Z623">
        <v>16844</v>
      </c>
      <c r="AA623" t="s">
        <v>239</v>
      </c>
      <c r="AB623">
        <v>11727.36</v>
      </c>
      <c r="AC623">
        <v>1172.74</v>
      </c>
      <c r="AF623">
        <v>14019</v>
      </c>
      <c r="AG623" t="s">
        <v>239</v>
      </c>
      <c r="AH623" t="s">
        <v>239</v>
      </c>
      <c r="AI623">
        <v>12900.1</v>
      </c>
      <c r="AJ623" t="s">
        <v>239</v>
      </c>
      <c r="AL623">
        <v>11727.36</v>
      </c>
      <c r="AM623" t="s">
        <v>51</v>
      </c>
      <c r="AN623">
        <f t="shared" si="18"/>
        <v>-29</v>
      </c>
      <c r="AO623" s="5">
        <f t="shared" si="19"/>
        <v>-340093.44</v>
      </c>
    </row>
    <row r="624" spans="1:41" ht="12.75">
      <c r="A624">
        <v>1030299999</v>
      </c>
      <c r="B624" t="s">
        <v>263</v>
      </c>
      <c r="E624">
        <v>1</v>
      </c>
      <c r="F624" t="s">
        <v>1503</v>
      </c>
      <c r="G624" t="s">
        <v>869</v>
      </c>
      <c r="H624">
        <v>7316.95</v>
      </c>
      <c r="I624">
        <v>7316.95</v>
      </c>
      <c r="J624">
        <v>33891</v>
      </c>
      <c r="K624" t="s">
        <v>75</v>
      </c>
      <c r="L624">
        <v>2681</v>
      </c>
      <c r="M624" t="s">
        <v>76</v>
      </c>
      <c r="N624" t="s">
        <v>45</v>
      </c>
      <c r="O624" t="s">
        <v>77</v>
      </c>
      <c r="P624">
        <v>13707</v>
      </c>
      <c r="Q624" t="s">
        <v>1504</v>
      </c>
      <c r="R624" t="s">
        <v>1505</v>
      </c>
      <c r="S624" t="s">
        <v>1505</v>
      </c>
      <c r="T624" t="s">
        <v>1506</v>
      </c>
      <c r="V624">
        <v>2017</v>
      </c>
      <c r="W624">
        <v>1059</v>
      </c>
      <c r="Z624">
        <v>13221</v>
      </c>
      <c r="AA624" t="s">
        <v>81</v>
      </c>
      <c r="AB624">
        <v>5997.5</v>
      </c>
      <c r="AC624">
        <v>1319.45</v>
      </c>
      <c r="AF624">
        <v>10907</v>
      </c>
      <c r="AG624" t="s">
        <v>81</v>
      </c>
      <c r="AH624" t="s">
        <v>81</v>
      </c>
      <c r="AI624">
        <v>7316.95</v>
      </c>
      <c r="AJ624" t="s">
        <v>81</v>
      </c>
      <c r="AL624">
        <v>5997.5</v>
      </c>
      <c r="AM624" t="s">
        <v>51</v>
      </c>
      <c r="AN624">
        <f t="shared" si="18"/>
        <v>65</v>
      </c>
      <c r="AO624" s="5">
        <f t="shared" si="19"/>
        <v>389837.5</v>
      </c>
    </row>
    <row r="625" spans="1:41" ht="12.75">
      <c r="A625">
        <v>1030215009</v>
      </c>
      <c r="B625" t="s">
        <v>143</v>
      </c>
      <c r="E625">
        <v>1</v>
      </c>
      <c r="F625" t="s">
        <v>1507</v>
      </c>
      <c r="G625" t="s">
        <v>455</v>
      </c>
      <c r="H625">
        <v>4762.36</v>
      </c>
      <c r="I625">
        <v>4762.36</v>
      </c>
      <c r="J625">
        <v>43475</v>
      </c>
      <c r="K625" t="s">
        <v>167</v>
      </c>
      <c r="L625">
        <v>3494</v>
      </c>
      <c r="M625" t="s">
        <v>130</v>
      </c>
      <c r="N625" t="s">
        <v>45</v>
      </c>
      <c r="O625" t="s">
        <v>314</v>
      </c>
      <c r="P625">
        <v>13080</v>
      </c>
      <c r="Q625" t="s">
        <v>1001</v>
      </c>
      <c r="R625" t="s">
        <v>1002</v>
      </c>
      <c r="S625" t="s">
        <v>1002</v>
      </c>
      <c r="V625">
        <v>2017</v>
      </c>
      <c r="W625">
        <v>307</v>
      </c>
      <c r="Z625">
        <v>13396</v>
      </c>
      <c r="AA625" t="s">
        <v>365</v>
      </c>
      <c r="AB625">
        <v>4535.58</v>
      </c>
      <c r="AC625">
        <v>226.78</v>
      </c>
      <c r="AF625">
        <v>11052</v>
      </c>
      <c r="AG625" t="s">
        <v>365</v>
      </c>
      <c r="AH625" t="s">
        <v>365</v>
      </c>
      <c r="AI625">
        <v>6111.56</v>
      </c>
      <c r="AJ625" t="s">
        <v>365</v>
      </c>
      <c r="AL625">
        <v>4535.58</v>
      </c>
      <c r="AM625" t="s">
        <v>51</v>
      </c>
      <c r="AN625">
        <f t="shared" si="18"/>
        <v>10</v>
      </c>
      <c r="AO625" s="5">
        <f t="shared" si="19"/>
        <v>45355.8</v>
      </c>
    </row>
    <row r="626" spans="1:41" ht="12.75">
      <c r="A626">
        <v>2020305001</v>
      </c>
      <c r="B626" t="s">
        <v>173</v>
      </c>
      <c r="E626">
        <v>1</v>
      </c>
      <c r="F626" t="s">
        <v>1508</v>
      </c>
      <c r="G626" t="s">
        <v>460</v>
      </c>
      <c r="H626">
        <v>1464</v>
      </c>
      <c r="I626">
        <v>1464</v>
      </c>
      <c r="J626">
        <v>55019</v>
      </c>
      <c r="K626" t="s">
        <v>460</v>
      </c>
      <c r="L626">
        <v>4620</v>
      </c>
      <c r="M626" t="s">
        <v>235</v>
      </c>
      <c r="N626" t="s">
        <v>45</v>
      </c>
      <c r="O626" t="s">
        <v>239</v>
      </c>
      <c r="P626">
        <v>18</v>
      </c>
      <c r="Q626" t="s">
        <v>1509</v>
      </c>
      <c r="R626" t="s">
        <v>1510</v>
      </c>
      <c r="S626" t="s">
        <v>1510</v>
      </c>
      <c r="T626" t="s">
        <v>1511</v>
      </c>
      <c r="V626">
        <v>2017</v>
      </c>
      <c r="W626">
        <v>1926</v>
      </c>
      <c r="Z626">
        <v>16683</v>
      </c>
      <c r="AA626" t="s">
        <v>92</v>
      </c>
      <c r="AB626">
        <v>1200</v>
      </c>
      <c r="AC626">
        <v>264</v>
      </c>
      <c r="AF626">
        <v>13870</v>
      </c>
      <c r="AG626" t="s">
        <v>92</v>
      </c>
      <c r="AH626" t="s">
        <v>92</v>
      </c>
      <c r="AI626">
        <v>1464</v>
      </c>
      <c r="AJ626" t="s">
        <v>92</v>
      </c>
      <c r="AL626">
        <v>1200</v>
      </c>
      <c r="AM626" t="s">
        <v>51</v>
      </c>
      <c r="AN626">
        <f t="shared" si="18"/>
        <v>-1</v>
      </c>
      <c r="AO626" s="5">
        <f t="shared" si="19"/>
        <v>-1200</v>
      </c>
    </row>
    <row r="627" spans="1:41" ht="12.75">
      <c r="A627">
        <v>1030299999</v>
      </c>
      <c r="B627" t="s">
        <v>263</v>
      </c>
      <c r="E627">
        <v>1</v>
      </c>
      <c r="F627" t="s">
        <v>1512</v>
      </c>
      <c r="G627" t="s">
        <v>455</v>
      </c>
      <c r="H627">
        <v>3048.06</v>
      </c>
      <c r="I627">
        <v>3048.06</v>
      </c>
      <c r="J627">
        <v>43476</v>
      </c>
      <c r="K627" t="s">
        <v>167</v>
      </c>
      <c r="L627">
        <v>3493</v>
      </c>
      <c r="M627" t="s">
        <v>130</v>
      </c>
      <c r="N627" t="s">
        <v>45</v>
      </c>
      <c r="O627" t="s">
        <v>314</v>
      </c>
      <c r="P627">
        <v>13080</v>
      </c>
      <c r="Q627" t="s">
        <v>1001</v>
      </c>
      <c r="R627" t="s">
        <v>1002</v>
      </c>
      <c r="S627" t="s">
        <v>1002</v>
      </c>
      <c r="V627">
        <v>2017</v>
      </c>
      <c r="W627">
        <v>395</v>
      </c>
      <c r="Z627">
        <v>13398</v>
      </c>
      <c r="AA627" t="s">
        <v>365</v>
      </c>
      <c r="AB627">
        <v>2902.91</v>
      </c>
      <c r="AC627">
        <v>145.15</v>
      </c>
      <c r="AF627">
        <v>11053</v>
      </c>
      <c r="AG627" t="s">
        <v>365</v>
      </c>
      <c r="AH627" t="s">
        <v>365</v>
      </c>
      <c r="AI627">
        <v>4416.24</v>
      </c>
      <c r="AJ627" t="s">
        <v>365</v>
      </c>
      <c r="AL627">
        <v>2902.91</v>
      </c>
      <c r="AM627" t="s">
        <v>51</v>
      </c>
      <c r="AN627">
        <f t="shared" si="18"/>
        <v>10</v>
      </c>
      <c r="AO627" s="5">
        <f t="shared" si="19"/>
        <v>29029.1</v>
      </c>
    </row>
    <row r="628" spans="1:41" ht="12.75">
      <c r="A628">
        <v>1030101001</v>
      </c>
      <c r="B628" t="s">
        <v>127</v>
      </c>
      <c r="E628">
        <v>1</v>
      </c>
      <c r="F628" t="s">
        <v>1513</v>
      </c>
      <c r="G628" t="s">
        <v>250</v>
      </c>
      <c r="H628">
        <v>1810.32</v>
      </c>
      <c r="I628">
        <v>1810.32</v>
      </c>
      <c r="J628">
        <v>56953</v>
      </c>
      <c r="K628" t="s">
        <v>250</v>
      </c>
      <c r="L628">
        <v>4663</v>
      </c>
      <c r="M628" t="s">
        <v>43</v>
      </c>
      <c r="N628" t="s">
        <v>45</v>
      </c>
      <c r="O628" t="s">
        <v>252</v>
      </c>
      <c r="P628">
        <v>13943</v>
      </c>
      <c r="Q628" t="s">
        <v>1242</v>
      </c>
      <c r="R628" t="s">
        <v>1243</v>
      </c>
      <c r="S628" t="s">
        <v>1244</v>
      </c>
      <c r="V628">
        <v>2017</v>
      </c>
      <c r="W628">
        <v>149</v>
      </c>
      <c r="X628">
        <v>2017</v>
      </c>
      <c r="Y628">
        <v>308</v>
      </c>
      <c r="Z628">
        <v>15868</v>
      </c>
      <c r="AA628" t="s">
        <v>201</v>
      </c>
      <c r="AB628">
        <v>1810.32</v>
      </c>
      <c r="AF628">
        <v>13102</v>
      </c>
      <c r="AG628" t="s">
        <v>201</v>
      </c>
      <c r="AH628" t="s">
        <v>201</v>
      </c>
      <c r="AI628">
        <v>1810.32</v>
      </c>
      <c r="AJ628" t="s">
        <v>201</v>
      </c>
      <c r="AL628">
        <v>1810.32</v>
      </c>
      <c r="AN628">
        <f t="shared" si="18"/>
        <v>-18</v>
      </c>
      <c r="AO628" s="5">
        <f t="shared" si="19"/>
        <v>-32585.76</v>
      </c>
    </row>
    <row r="629" spans="1:41" ht="12.75">
      <c r="A629">
        <v>1030299999</v>
      </c>
      <c r="B629" t="s">
        <v>263</v>
      </c>
      <c r="E629">
        <v>1</v>
      </c>
      <c r="F629" t="s">
        <v>1513</v>
      </c>
      <c r="G629" t="s">
        <v>713</v>
      </c>
      <c r="H629">
        <v>103.63</v>
      </c>
      <c r="I629">
        <v>103.63</v>
      </c>
      <c r="J629">
        <v>38146</v>
      </c>
      <c r="K629" t="s">
        <v>629</v>
      </c>
      <c r="L629">
        <v>2983</v>
      </c>
      <c r="M629" t="s">
        <v>959</v>
      </c>
      <c r="N629" t="s">
        <v>45</v>
      </c>
      <c r="O629" t="s">
        <v>313</v>
      </c>
      <c r="P629">
        <v>9026</v>
      </c>
      <c r="Q629" t="s">
        <v>1514</v>
      </c>
      <c r="R629" t="s">
        <v>1515</v>
      </c>
      <c r="S629" t="s">
        <v>1515</v>
      </c>
      <c r="V629">
        <v>2017</v>
      </c>
      <c r="W629">
        <v>1285</v>
      </c>
      <c r="Z629">
        <v>12900</v>
      </c>
      <c r="AA629" t="s">
        <v>266</v>
      </c>
      <c r="AB629">
        <v>84.94</v>
      </c>
      <c r="AC629">
        <v>18.69</v>
      </c>
      <c r="AF629">
        <v>10630</v>
      </c>
      <c r="AG629" t="s">
        <v>266</v>
      </c>
      <c r="AH629" t="s">
        <v>266</v>
      </c>
      <c r="AI629">
        <v>434.75</v>
      </c>
      <c r="AJ629" t="s">
        <v>266</v>
      </c>
      <c r="AL629">
        <v>84.94</v>
      </c>
      <c r="AM629" t="s">
        <v>51</v>
      </c>
      <c r="AN629">
        <f t="shared" si="18"/>
        <v>67</v>
      </c>
      <c r="AO629" s="5">
        <f t="shared" si="19"/>
        <v>5690.98</v>
      </c>
    </row>
    <row r="630" spans="1:41" ht="12.75">
      <c r="A630">
        <v>1030215009</v>
      </c>
      <c r="B630" t="s">
        <v>143</v>
      </c>
      <c r="E630">
        <v>1</v>
      </c>
      <c r="F630" t="s">
        <v>1516</v>
      </c>
      <c r="G630" t="s">
        <v>455</v>
      </c>
      <c r="H630">
        <v>603.15</v>
      </c>
      <c r="I630">
        <v>603.15</v>
      </c>
      <c r="J630">
        <v>43449</v>
      </c>
      <c r="K630" t="s">
        <v>167</v>
      </c>
      <c r="L630">
        <v>3467</v>
      </c>
      <c r="M630" t="s">
        <v>116</v>
      </c>
      <c r="N630" t="s">
        <v>45</v>
      </c>
      <c r="O630" t="s">
        <v>314</v>
      </c>
      <c r="P630">
        <v>13080</v>
      </c>
      <c r="Q630" t="s">
        <v>1001</v>
      </c>
      <c r="R630" t="s">
        <v>1002</v>
      </c>
      <c r="S630" t="s">
        <v>1002</v>
      </c>
      <c r="V630">
        <v>2017</v>
      </c>
      <c r="W630">
        <v>307</v>
      </c>
      <c r="Z630">
        <v>16912</v>
      </c>
      <c r="AA630" t="s">
        <v>239</v>
      </c>
      <c r="AB630">
        <v>574.43</v>
      </c>
      <c r="AC630">
        <v>28.72</v>
      </c>
      <c r="AF630">
        <v>14086</v>
      </c>
      <c r="AG630" t="s">
        <v>239</v>
      </c>
      <c r="AH630" t="s">
        <v>239</v>
      </c>
      <c r="AI630">
        <v>603.15</v>
      </c>
      <c r="AJ630" t="s">
        <v>239</v>
      </c>
      <c r="AL630">
        <v>574.43</v>
      </c>
      <c r="AM630" t="s">
        <v>51</v>
      </c>
      <c r="AN630">
        <f t="shared" si="18"/>
        <v>66</v>
      </c>
      <c r="AO630" s="5">
        <f t="shared" si="19"/>
        <v>37912.38</v>
      </c>
    </row>
    <row r="631" spans="1:41" ht="12.75">
      <c r="A631">
        <v>1030209005</v>
      </c>
      <c r="B631" t="s">
        <v>1517</v>
      </c>
      <c r="E631">
        <v>1</v>
      </c>
      <c r="F631" t="s">
        <v>1518</v>
      </c>
      <c r="G631" t="s">
        <v>196</v>
      </c>
      <c r="H631">
        <v>753.96</v>
      </c>
      <c r="I631">
        <v>753.96</v>
      </c>
      <c r="J631">
        <v>45241</v>
      </c>
      <c r="K631" t="s">
        <v>196</v>
      </c>
      <c r="L631">
        <v>3643</v>
      </c>
      <c r="M631" t="s">
        <v>509</v>
      </c>
      <c r="N631" t="s">
        <v>45</v>
      </c>
      <c r="O631" t="s">
        <v>229</v>
      </c>
      <c r="P631">
        <v>28782</v>
      </c>
      <c r="Q631" t="s">
        <v>1519</v>
      </c>
      <c r="R631" t="s">
        <v>1520</v>
      </c>
      <c r="S631" t="s">
        <v>1520</v>
      </c>
      <c r="T631" t="s">
        <v>1521</v>
      </c>
      <c r="V631">
        <v>2017</v>
      </c>
      <c r="W631">
        <v>918</v>
      </c>
      <c r="Z631">
        <v>13828</v>
      </c>
      <c r="AA631" t="s">
        <v>486</v>
      </c>
      <c r="AB631">
        <v>550</v>
      </c>
      <c r="AC631">
        <v>121</v>
      </c>
      <c r="AF631">
        <v>11459</v>
      </c>
      <c r="AG631" t="s">
        <v>486</v>
      </c>
      <c r="AH631" t="s">
        <v>42</v>
      </c>
      <c r="AI631">
        <v>671</v>
      </c>
      <c r="AJ631" t="s">
        <v>42</v>
      </c>
      <c r="AL631">
        <v>618</v>
      </c>
      <c r="AM631" t="s">
        <v>51</v>
      </c>
      <c r="AN631">
        <f t="shared" si="18"/>
        <v>-24</v>
      </c>
      <c r="AO631" s="5">
        <f t="shared" si="19"/>
        <v>-14832</v>
      </c>
    </row>
    <row r="632" spans="1:41" ht="12.75">
      <c r="A632">
        <v>1030209005</v>
      </c>
      <c r="B632" t="s">
        <v>1517</v>
      </c>
      <c r="E632">
        <v>1</v>
      </c>
      <c r="F632" t="s">
        <v>1518</v>
      </c>
      <c r="G632" t="s">
        <v>196</v>
      </c>
      <c r="H632">
        <v>753.96</v>
      </c>
      <c r="I632">
        <v>753.96</v>
      </c>
      <c r="J632">
        <v>45241</v>
      </c>
      <c r="K632" t="s">
        <v>196</v>
      </c>
      <c r="L632">
        <v>3643</v>
      </c>
      <c r="M632" t="s">
        <v>509</v>
      </c>
      <c r="N632" t="s">
        <v>45</v>
      </c>
      <c r="O632" t="s">
        <v>229</v>
      </c>
      <c r="P632">
        <v>28782</v>
      </c>
      <c r="Q632" t="s">
        <v>1519</v>
      </c>
      <c r="R632" t="s">
        <v>1520</v>
      </c>
      <c r="S632" t="s">
        <v>1520</v>
      </c>
      <c r="T632" t="s">
        <v>1521</v>
      </c>
      <c r="V632">
        <v>2017</v>
      </c>
      <c r="W632">
        <v>1027</v>
      </c>
      <c r="Z632">
        <v>13829</v>
      </c>
      <c r="AA632" t="s">
        <v>486</v>
      </c>
      <c r="AB632">
        <v>68</v>
      </c>
      <c r="AC632">
        <v>14.96</v>
      </c>
      <c r="AF632">
        <v>11460</v>
      </c>
      <c r="AG632" t="s">
        <v>486</v>
      </c>
      <c r="AH632" t="s">
        <v>42</v>
      </c>
      <c r="AI632">
        <v>82.96</v>
      </c>
      <c r="AJ632" t="s">
        <v>42</v>
      </c>
      <c r="AL632">
        <v>0</v>
      </c>
      <c r="AM632" t="s">
        <v>51</v>
      </c>
      <c r="AN632">
        <f t="shared" si="18"/>
        <v>-24</v>
      </c>
      <c r="AO632" s="5">
        <f t="shared" si="19"/>
        <v>0</v>
      </c>
    </row>
    <row r="633" spans="1:41" ht="12.75">
      <c r="A633">
        <v>1030299999</v>
      </c>
      <c r="B633" t="s">
        <v>263</v>
      </c>
      <c r="E633">
        <v>1</v>
      </c>
      <c r="F633" t="s">
        <v>1522</v>
      </c>
      <c r="G633" t="s">
        <v>455</v>
      </c>
      <c r="H633">
        <v>756.27</v>
      </c>
      <c r="I633">
        <v>756.27</v>
      </c>
      <c r="J633">
        <v>43474</v>
      </c>
      <c r="K633" t="s">
        <v>167</v>
      </c>
      <c r="L633">
        <v>3495</v>
      </c>
      <c r="M633" t="s">
        <v>130</v>
      </c>
      <c r="N633" t="s">
        <v>45</v>
      </c>
      <c r="O633" t="s">
        <v>314</v>
      </c>
      <c r="P633">
        <v>13080</v>
      </c>
      <c r="Q633" t="s">
        <v>1001</v>
      </c>
      <c r="R633" t="s">
        <v>1002</v>
      </c>
      <c r="S633" t="s">
        <v>1002</v>
      </c>
      <c r="V633">
        <v>2017</v>
      </c>
      <c r="W633">
        <v>395</v>
      </c>
      <c r="Z633">
        <v>12822</v>
      </c>
      <c r="AA633" t="s">
        <v>155</v>
      </c>
      <c r="AB633">
        <v>720.26</v>
      </c>
      <c r="AC633">
        <v>36.01</v>
      </c>
      <c r="AF633">
        <v>10570</v>
      </c>
      <c r="AG633" t="s">
        <v>155</v>
      </c>
      <c r="AH633" t="s">
        <v>155</v>
      </c>
      <c r="AI633">
        <v>7587.15</v>
      </c>
      <c r="AJ633" t="s">
        <v>155</v>
      </c>
      <c r="AL633">
        <v>720.26</v>
      </c>
      <c r="AM633" t="s">
        <v>51</v>
      </c>
      <c r="AN633">
        <f t="shared" si="18"/>
        <v>-3</v>
      </c>
      <c r="AO633" s="5">
        <f t="shared" si="19"/>
        <v>-2160.7799999999997</v>
      </c>
    </row>
    <row r="634" spans="1:41" ht="12.75">
      <c r="A634">
        <v>1030209005</v>
      </c>
      <c r="B634" t="s">
        <v>1523</v>
      </c>
      <c r="E634">
        <v>1</v>
      </c>
      <c r="F634" t="s">
        <v>1524</v>
      </c>
      <c r="G634" t="s">
        <v>196</v>
      </c>
      <c r="H634">
        <v>723.86</v>
      </c>
      <c r="I634">
        <v>723.86</v>
      </c>
      <c r="J634">
        <v>45252</v>
      </c>
      <c r="K634" t="s">
        <v>196</v>
      </c>
      <c r="L634">
        <v>3642</v>
      </c>
      <c r="M634" t="s">
        <v>509</v>
      </c>
      <c r="N634" t="s">
        <v>45</v>
      </c>
      <c r="O634" t="s">
        <v>196</v>
      </c>
      <c r="P634">
        <v>28782</v>
      </c>
      <c r="Q634" t="s">
        <v>1519</v>
      </c>
      <c r="R634" t="s">
        <v>1520</v>
      </c>
      <c r="S634" t="s">
        <v>1520</v>
      </c>
      <c r="T634" t="s">
        <v>1525</v>
      </c>
      <c r="V634">
        <v>2016</v>
      </c>
      <c r="W634">
        <v>1729</v>
      </c>
      <c r="Z634">
        <v>13832</v>
      </c>
      <c r="AA634" t="s">
        <v>486</v>
      </c>
      <c r="AB634">
        <v>470</v>
      </c>
      <c r="AC634">
        <v>103.4</v>
      </c>
      <c r="AF634">
        <v>11463</v>
      </c>
      <c r="AG634" t="s">
        <v>486</v>
      </c>
      <c r="AH634" t="s">
        <v>42</v>
      </c>
      <c r="AI634">
        <v>573.4</v>
      </c>
      <c r="AJ634" t="s">
        <v>42</v>
      </c>
      <c r="AL634">
        <v>593.33</v>
      </c>
      <c r="AM634" t="s">
        <v>51</v>
      </c>
      <c r="AN634">
        <f t="shared" si="18"/>
        <v>37</v>
      </c>
      <c r="AO634" s="5">
        <f t="shared" si="19"/>
        <v>21953.210000000003</v>
      </c>
    </row>
    <row r="635" spans="1:41" ht="12.75">
      <c r="A635">
        <v>1030209005</v>
      </c>
      <c r="B635" t="s">
        <v>1517</v>
      </c>
      <c r="E635">
        <v>1</v>
      </c>
      <c r="F635" t="s">
        <v>1524</v>
      </c>
      <c r="G635" t="s">
        <v>196</v>
      </c>
      <c r="H635">
        <v>723.86</v>
      </c>
      <c r="I635">
        <v>723.86</v>
      </c>
      <c r="J635">
        <v>45252</v>
      </c>
      <c r="K635" t="s">
        <v>196</v>
      </c>
      <c r="L635">
        <v>3642</v>
      </c>
      <c r="M635" t="s">
        <v>509</v>
      </c>
      <c r="N635" t="s">
        <v>45</v>
      </c>
      <c r="O635" t="s">
        <v>196</v>
      </c>
      <c r="P635">
        <v>28782</v>
      </c>
      <c r="Q635" t="s">
        <v>1519</v>
      </c>
      <c r="R635" t="s">
        <v>1520</v>
      </c>
      <c r="S635" t="s">
        <v>1520</v>
      </c>
      <c r="T635" t="s">
        <v>1525</v>
      </c>
      <c r="V635">
        <v>2017</v>
      </c>
      <c r="W635">
        <v>1027</v>
      </c>
      <c r="Z635">
        <v>13833</v>
      </c>
      <c r="AA635" t="s">
        <v>486</v>
      </c>
      <c r="AB635">
        <v>123.33</v>
      </c>
      <c r="AC635">
        <v>27.13</v>
      </c>
      <c r="AF635">
        <v>11464</v>
      </c>
      <c r="AG635" t="s">
        <v>486</v>
      </c>
      <c r="AH635" t="s">
        <v>42</v>
      </c>
      <c r="AI635">
        <v>150.46</v>
      </c>
      <c r="AJ635" t="s">
        <v>42</v>
      </c>
      <c r="AL635">
        <v>0</v>
      </c>
      <c r="AM635" t="s">
        <v>51</v>
      </c>
      <c r="AN635">
        <f t="shared" si="18"/>
        <v>37</v>
      </c>
      <c r="AO635" s="5">
        <f t="shared" si="19"/>
        <v>0</v>
      </c>
    </row>
    <row r="636" spans="1:41" ht="12.75">
      <c r="A636">
        <v>1030215009</v>
      </c>
      <c r="B636" t="s">
        <v>143</v>
      </c>
      <c r="E636">
        <v>1</v>
      </c>
      <c r="F636" t="s">
        <v>1526</v>
      </c>
      <c r="G636" t="s">
        <v>455</v>
      </c>
      <c r="H636">
        <v>2360.83</v>
      </c>
      <c r="I636">
        <v>2360.83</v>
      </c>
      <c r="J636">
        <v>43464</v>
      </c>
      <c r="K636" t="s">
        <v>167</v>
      </c>
      <c r="L636">
        <v>3503</v>
      </c>
      <c r="M636" t="s">
        <v>130</v>
      </c>
      <c r="N636" t="s">
        <v>45</v>
      </c>
      <c r="O636" t="s">
        <v>314</v>
      </c>
      <c r="P636">
        <v>13080</v>
      </c>
      <c r="Q636" t="s">
        <v>1001</v>
      </c>
      <c r="R636" t="s">
        <v>1002</v>
      </c>
      <c r="S636" t="s">
        <v>1002</v>
      </c>
      <c r="V636">
        <v>2017</v>
      </c>
      <c r="W636">
        <v>307</v>
      </c>
      <c r="Z636">
        <v>12865</v>
      </c>
      <c r="AA636" t="s">
        <v>266</v>
      </c>
      <c r="AB636">
        <v>2248.41</v>
      </c>
      <c r="AC636">
        <v>112.42</v>
      </c>
      <c r="AF636">
        <v>10608</v>
      </c>
      <c r="AG636" t="s">
        <v>266</v>
      </c>
      <c r="AH636" t="s">
        <v>266</v>
      </c>
      <c r="AI636">
        <v>8956.47</v>
      </c>
      <c r="AJ636" t="s">
        <v>266</v>
      </c>
      <c r="AL636">
        <v>2248.41</v>
      </c>
      <c r="AM636" t="s">
        <v>51</v>
      </c>
      <c r="AN636">
        <f aca="true" t="shared" si="20" ref="AN636:AN699">AJ636-O636</f>
        <v>-2</v>
      </c>
      <c r="AO636" s="5">
        <f t="shared" si="19"/>
        <v>-4496.82</v>
      </c>
    </row>
    <row r="637" spans="1:41" ht="12.75">
      <c r="A637">
        <v>1030299999</v>
      </c>
      <c r="B637" t="s">
        <v>263</v>
      </c>
      <c r="E637">
        <v>1</v>
      </c>
      <c r="F637" t="s">
        <v>1527</v>
      </c>
      <c r="G637" t="s">
        <v>1528</v>
      </c>
      <c r="H637">
        <v>19674.19</v>
      </c>
      <c r="I637">
        <v>19674.19</v>
      </c>
      <c r="J637">
        <v>19599</v>
      </c>
      <c r="K637" t="s">
        <v>1528</v>
      </c>
      <c r="L637">
        <v>1493</v>
      </c>
      <c r="M637" t="s">
        <v>1529</v>
      </c>
      <c r="N637" t="s">
        <v>45</v>
      </c>
      <c r="O637" t="s">
        <v>1177</v>
      </c>
      <c r="P637">
        <v>6698</v>
      </c>
      <c r="Q637" t="s">
        <v>1373</v>
      </c>
      <c r="R637" t="s">
        <v>1374</v>
      </c>
      <c r="S637" t="s">
        <v>1374</v>
      </c>
      <c r="T637" t="s">
        <v>1375</v>
      </c>
      <c r="V637">
        <v>2017</v>
      </c>
      <c r="W637">
        <v>20</v>
      </c>
      <c r="Z637">
        <v>14896</v>
      </c>
      <c r="AA637" t="s">
        <v>142</v>
      </c>
      <c r="AB637">
        <v>18917.49</v>
      </c>
      <c r="AC637">
        <v>756.7</v>
      </c>
      <c r="AF637">
        <v>12350</v>
      </c>
      <c r="AG637" t="s">
        <v>142</v>
      </c>
      <c r="AH637" t="s">
        <v>142</v>
      </c>
      <c r="AI637">
        <v>20405.79</v>
      </c>
      <c r="AJ637" t="s">
        <v>142</v>
      </c>
      <c r="AL637">
        <v>18917.49</v>
      </c>
      <c r="AM637" t="s">
        <v>51</v>
      </c>
      <c r="AN637">
        <f t="shared" si="20"/>
        <v>179</v>
      </c>
      <c r="AO637" s="5">
        <f t="shared" si="19"/>
        <v>3386230.7100000004</v>
      </c>
    </row>
    <row r="638" spans="1:41" ht="12.75">
      <c r="A638">
        <v>1030299999</v>
      </c>
      <c r="B638" t="s">
        <v>263</v>
      </c>
      <c r="E638">
        <v>1</v>
      </c>
      <c r="F638" t="s">
        <v>1530</v>
      </c>
      <c r="G638" t="s">
        <v>1528</v>
      </c>
      <c r="H638">
        <v>731.6</v>
      </c>
      <c r="I638">
        <v>731.6</v>
      </c>
      <c r="J638">
        <v>19600</v>
      </c>
      <c r="K638" t="s">
        <v>1528</v>
      </c>
      <c r="L638">
        <v>1484</v>
      </c>
      <c r="M638" t="s">
        <v>1529</v>
      </c>
      <c r="N638" t="s">
        <v>45</v>
      </c>
      <c r="O638" t="s">
        <v>1177</v>
      </c>
      <c r="P638">
        <v>6698</v>
      </c>
      <c r="Q638" t="s">
        <v>1373</v>
      </c>
      <c r="R638" t="s">
        <v>1374</v>
      </c>
      <c r="S638" t="s">
        <v>1374</v>
      </c>
      <c r="T638" t="s">
        <v>1375</v>
      </c>
      <c r="V638">
        <v>2017</v>
      </c>
      <c r="W638">
        <v>20</v>
      </c>
      <c r="Z638">
        <v>14895</v>
      </c>
      <c r="AA638" t="s">
        <v>142</v>
      </c>
      <c r="AB638">
        <v>703.46</v>
      </c>
      <c r="AC638">
        <v>28.14</v>
      </c>
      <c r="AF638">
        <v>12350</v>
      </c>
      <c r="AG638" t="s">
        <v>142</v>
      </c>
      <c r="AH638" t="s">
        <v>142</v>
      </c>
      <c r="AI638">
        <v>20405.79</v>
      </c>
      <c r="AJ638" t="s">
        <v>142</v>
      </c>
      <c r="AL638">
        <v>703.46</v>
      </c>
      <c r="AM638" t="s">
        <v>51</v>
      </c>
      <c r="AN638">
        <f t="shared" si="20"/>
        <v>179</v>
      </c>
      <c r="AO638" s="5">
        <f t="shared" si="19"/>
        <v>125919.34000000001</v>
      </c>
    </row>
    <row r="639" spans="1:41" ht="12.75">
      <c r="A639">
        <v>1030299999</v>
      </c>
      <c r="B639" t="s">
        <v>263</v>
      </c>
      <c r="E639">
        <v>1</v>
      </c>
      <c r="F639" t="s">
        <v>1531</v>
      </c>
      <c r="G639" t="s">
        <v>455</v>
      </c>
      <c r="H639">
        <v>831.6</v>
      </c>
      <c r="I639">
        <v>831.6</v>
      </c>
      <c r="J639">
        <v>43472</v>
      </c>
      <c r="K639" t="s">
        <v>167</v>
      </c>
      <c r="L639">
        <v>3497</v>
      </c>
      <c r="M639" t="s">
        <v>130</v>
      </c>
      <c r="N639" t="s">
        <v>45</v>
      </c>
      <c r="O639" t="s">
        <v>314</v>
      </c>
      <c r="P639">
        <v>13080</v>
      </c>
      <c r="Q639" t="s">
        <v>1001</v>
      </c>
      <c r="R639" t="s">
        <v>1002</v>
      </c>
      <c r="S639" t="s">
        <v>1002</v>
      </c>
      <c r="V639">
        <v>2017</v>
      </c>
      <c r="W639">
        <v>308</v>
      </c>
      <c r="Z639">
        <v>12894</v>
      </c>
      <c r="AA639" t="s">
        <v>266</v>
      </c>
      <c r="AB639">
        <v>756</v>
      </c>
      <c r="AC639">
        <v>75.6</v>
      </c>
      <c r="AF639">
        <v>10624</v>
      </c>
      <c r="AG639" t="s">
        <v>266</v>
      </c>
      <c r="AH639" t="s">
        <v>266</v>
      </c>
      <c r="AI639">
        <v>1663.2</v>
      </c>
      <c r="AJ639" t="s">
        <v>266</v>
      </c>
      <c r="AL639">
        <v>756</v>
      </c>
      <c r="AM639" t="s">
        <v>51</v>
      </c>
      <c r="AN639">
        <f t="shared" si="20"/>
        <v>-2</v>
      </c>
      <c r="AO639" s="5">
        <f t="shared" si="19"/>
        <v>-1512</v>
      </c>
    </row>
    <row r="640" spans="1:41" ht="12.75">
      <c r="A640">
        <v>1030299999</v>
      </c>
      <c r="B640" t="s">
        <v>263</v>
      </c>
      <c r="E640">
        <v>1</v>
      </c>
      <c r="F640" t="s">
        <v>1532</v>
      </c>
      <c r="G640" t="s">
        <v>1528</v>
      </c>
      <c r="H640">
        <v>1560.55</v>
      </c>
      <c r="I640">
        <v>1560.55</v>
      </c>
      <c r="J640">
        <v>19602</v>
      </c>
      <c r="K640" t="s">
        <v>1528</v>
      </c>
      <c r="L640">
        <v>1459</v>
      </c>
      <c r="M640" t="s">
        <v>698</v>
      </c>
      <c r="N640" t="s">
        <v>45</v>
      </c>
      <c r="O640" t="s">
        <v>1177</v>
      </c>
      <c r="P640">
        <v>6698</v>
      </c>
      <c r="Q640" t="s">
        <v>1373</v>
      </c>
      <c r="R640" t="s">
        <v>1374</v>
      </c>
      <c r="S640" t="s">
        <v>1374</v>
      </c>
      <c r="T640" t="s">
        <v>1375</v>
      </c>
      <c r="V640">
        <v>2017</v>
      </c>
      <c r="W640">
        <v>17</v>
      </c>
      <c r="Z640">
        <v>12945</v>
      </c>
      <c r="AA640" t="s">
        <v>158</v>
      </c>
      <c r="AB640">
        <v>1500.53</v>
      </c>
      <c r="AC640">
        <v>60.02</v>
      </c>
      <c r="AF640">
        <v>10670</v>
      </c>
      <c r="AG640" t="s">
        <v>158</v>
      </c>
      <c r="AH640" t="s">
        <v>158</v>
      </c>
      <c r="AI640">
        <v>3996.3</v>
      </c>
      <c r="AJ640" t="s">
        <v>158</v>
      </c>
      <c r="AL640">
        <v>1500.53</v>
      </c>
      <c r="AM640" t="s">
        <v>51</v>
      </c>
      <c r="AN640">
        <f t="shared" si="20"/>
        <v>142</v>
      </c>
      <c r="AO640" s="5">
        <f t="shared" si="19"/>
        <v>213075.26</v>
      </c>
    </row>
    <row r="641" spans="1:41" ht="12.75">
      <c r="A641">
        <v>1030215009</v>
      </c>
      <c r="B641" t="s">
        <v>143</v>
      </c>
      <c r="E641">
        <v>1</v>
      </c>
      <c r="F641" t="s">
        <v>1533</v>
      </c>
      <c r="G641" t="s">
        <v>455</v>
      </c>
      <c r="H641">
        <v>4906.82</v>
      </c>
      <c r="I641">
        <v>4906.82</v>
      </c>
      <c r="J641">
        <v>43457</v>
      </c>
      <c r="K641" t="s">
        <v>167</v>
      </c>
      <c r="L641">
        <v>3534</v>
      </c>
      <c r="M641" t="s">
        <v>633</v>
      </c>
      <c r="N641" t="s">
        <v>45</v>
      </c>
      <c r="O641" t="s">
        <v>314</v>
      </c>
      <c r="P641">
        <v>13080</v>
      </c>
      <c r="Q641" t="s">
        <v>1001</v>
      </c>
      <c r="R641" t="s">
        <v>1002</v>
      </c>
      <c r="S641" t="s">
        <v>1002</v>
      </c>
      <c r="V641">
        <v>2017</v>
      </c>
      <c r="W641">
        <v>1720</v>
      </c>
      <c r="Z641">
        <v>13972</v>
      </c>
      <c r="AA641" t="s">
        <v>54</v>
      </c>
      <c r="AB641">
        <v>4673.16</v>
      </c>
      <c r="AC641">
        <v>233.66</v>
      </c>
      <c r="AF641">
        <v>11601</v>
      </c>
      <c r="AG641" t="s">
        <v>54</v>
      </c>
      <c r="AH641" t="s">
        <v>54</v>
      </c>
      <c r="AI641">
        <v>4906.82</v>
      </c>
      <c r="AJ641" t="s">
        <v>54</v>
      </c>
      <c r="AL641">
        <v>4673.16</v>
      </c>
      <c r="AM641" t="s">
        <v>51</v>
      </c>
      <c r="AN641">
        <f t="shared" si="20"/>
        <v>22</v>
      </c>
      <c r="AO641" s="5">
        <f t="shared" si="19"/>
        <v>102809.51999999999</v>
      </c>
    </row>
    <row r="642" spans="1:41" ht="12.75">
      <c r="A642">
        <v>1030205999</v>
      </c>
      <c r="B642" t="s">
        <v>528</v>
      </c>
      <c r="E642">
        <v>1</v>
      </c>
      <c r="F642" t="s">
        <v>1534</v>
      </c>
      <c r="G642" t="s">
        <v>713</v>
      </c>
      <c r="H642">
        <v>157.14</v>
      </c>
      <c r="I642">
        <v>157.14</v>
      </c>
      <c r="J642">
        <v>39604</v>
      </c>
      <c r="K642" t="s">
        <v>959</v>
      </c>
      <c r="L642">
        <v>2989</v>
      </c>
      <c r="M642" t="s">
        <v>1040</v>
      </c>
      <c r="N642" t="s">
        <v>45</v>
      </c>
      <c r="O642" t="s">
        <v>313</v>
      </c>
      <c r="P642">
        <v>12508</v>
      </c>
      <c r="Q642" t="s">
        <v>1475</v>
      </c>
      <c r="R642" t="s">
        <v>1476</v>
      </c>
      <c r="S642" t="s">
        <v>1476</v>
      </c>
      <c r="T642" t="s">
        <v>1477</v>
      </c>
      <c r="V642">
        <v>2017</v>
      </c>
      <c r="W642">
        <v>1410</v>
      </c>
      <c r="Z642">
        <v>13208</v>
      </c>
      <c r="AA642" t="s">
        <v>81</v>
      </c>
      <c r="AB642">
        <v>128.8</v>
      </c>
      <c r="AC642">
        <v>28.34</v>
      </c>
      <c r="AF642">
        <v>10895</v>
      </c>
      <c r="AG642" t="s">
        <v>81</v>
      </c>
      <c r="AH642" t="s">
        <v>81</v>
      </c>
      <c r="AI642">
        <v>618.54</v>
      </c>
      <c r="AJ642" t="s">
        <v>81</v>
      </c>
      <c r="AL642">
        <v>128.8</v>
      </c>
      <c r="AM642" t="s">
        <v>51</v>
      </c>
      <c r="AN642">
        <f t="shared" si="20"/>
        <v>74</v>
      </c>
      <c r="AO642" s="5">
        <f t="shared" si="19"/>
        <v>9531.2</v>
      </c>
    </row>
    <row r="643" spans="1:41" ht="12.75">
      <c r="A643">
        <v>1030215008</v>
      </c>
      <c r="B643" t="s">
        <v>93</v>
      </c>
      <c r="E643">
        <v>1</v>
      </c>
      <c r="F643" t="s">
        <v>1535</v>
      </c>
      <c r="G643" t="s">
        <v>126</v>
      </c>
      <c r="H643">
        <v>580.39</v>
      </c>
      <c r="I643">
        <v>580.39</v>
      </c>
      <c r="J643">
        <v>51052</v>
      </c>
      <c r="K643" t="s">
        <v>126</v>
      </c>
      <c r="L643">
        <v>4461</v>
      </c>
      <c r="M643" t="s">
        <v>55</v>
      </c>
      <c r="N643" t="s">
        <v>45</v>
      </c>
      <c r="O643" t="s">
        <v>285</v>
      </c>
      <c r="P643">
        <v>6960</v>
      </c>
      <c r="Q643" t="s">
        <v>1536</v>
      </c>
      <c r="R643" t="s">
        <v>1537</v>
      </c>
      <c r="S643" t="s">
        <v>1537</v>
      </c>
      <c r="T643" t="s">
        <v>1538</v>
      </c>
      <c r="V643">
        <v>2017</v>
      </c>
      <c r="W643">
        <v>379</v>
      </c>
      <c r="Z643">
        <v>15541</v>
      </c>
      <c r="AA643" t="s">
        <v>213</v>
      </c>
      <c r="AB643">
        <v>552.75</v>
      </c>
      <c r="AC643">
        <v>27.64</v>
      </c>
      <c r="AF643">
        <v>12869</v>
      </c>
      <c r="AG643" t="s">
        <v>213</v>
      </c>
      <c r="AH643" t="s">
        <v>213</v>
      </c>
      <c r="AI643">
        <v>4817.37</v>
      </c>
      <c r="AJ643" t="s">
        <v>213</v>
      </c>
      <c r="AL643">
        <v>552.75</v>
      </c>
      <c r="AM643" t="s">
        <v>51</v>
      </c>
      <c r="AN643">
        <f t="shared" si="20"/>
        <v>11</v>
      </c>
      <c r="AO643" s="5">
        <f aca="true" t="shared" si="21" ref="AO643:AO706">AN643*AL643</f>
        <v>6080.25</v>
      </c>
    </row>
    <row r="644" spans="1:41" ht="12.75">
      <c r="A644">
        <v>1030215009</v>
      </c>
      <c r="B644" t="s">
        <v>143</v>
      </c>
      <c r="E644">
        <v>1</v>
      </c>
      <c r="F644" t="s">
        <v>1539</v>
      </c>
      <c r="G644" t="s">
        <v>455</v>
      </c>
      <c r="H644">
        <v>214.02</v>
      </c>
      <c r="I644">
        <v>214.02</v>
      </c>
      <c r="J644">
        <v>43463</v>
      </c>
      <c r="K644" t="s">
        <v>167</v>
      </c>
      <c r="L644">
        <v>3501</v>
      </c>
      <c r="M644" t="s">
        <v>130</v>
      </c>
      <c r="N644" t="s">
        <v>45</v>
      </c>
      <c r="O644" t="s">
        <v>314</v>
      </c>
      <c r="P644">
        <v>13080</v>
      </c>
      <c r="Q644" t="s">
        <v>1001</v>
      </c>
      <c r="R644" t="s">
        <v>1002</v>
      </c>
      <c r="S644" t="s">
        <v>1002</v>
      </c>
      <c r="V644">
        <v>2017</v>
      </c>
      <c r="W644">
        <v>307</v>
      </c>
      <c r="Z644">
        <v>13194</v>
      </c>
      <c r="AA644" t="s">
        <v>133</v>
      </c>
      <c r="AB644">
        <v>203.83</v>
      </c>
      <c r="AC644">
        <v>10.19</v>
      </c>
      <c r="AF644">
        <v>10885</v>
      </c>
      <c r="AG644" t="s">
        <v>133</v>
      </c>
      <c r="AH644" t="s">
        <v>133</v>
      </c>
      <c r="AI644">
        <v>214.02</v>
      </c>
      <c r="AJ644" t="s">
        <v>133</v>
      </c>
      <c r="AL644">
        <v>203.83</v>
      </c>
      <c r="AM644" t="s">
        <v>51</v>
      </c>
      <c r="AN644">
        <f t="shared" si="20"/>
        <v>4</v>
      </c>
      <c r="AO644" s="5">
        <f t="shared" si="21"/>
        <v>815.32</v>
      </c>
    </row>
    <row r="645" spans="1:41" ht="12.75">
      <c r="A645">
        <v>1030299999</v>
      </c>
      <c r="B645" t="s">
        <v>263</v>
      </c>
      <c r="E645">
        <v>1</v>
      </c>
      <c r="F645" t="s">
        <v>1540</v>
      </c>
      <c r="G645" t="s">
        <v>455</v>
      </c>
      <c r="H645">
        <v>525.33</v>
      </c>
      <c r="I645">
        <v>525.33</v>
      </c>
      <c r="J645">
        <v>43466</v>
      </c>
      <c r="K645" t="s">
        <v>167</v>
      </c>
      <c r="L645">
        <v>3499</v>
      </c>
      <c r="M645" t="s">
        <v>130</v>
      </c>
      <c r="N645" t="s">
        <v>45</v>
      </c>
      <c r="O645" t="s">
        <v>314</v>
      </c>
      <c r="P645">
        <v>13080</v>
      </c>
      <c r="Q645" t="s">
        <v>1001</v>
      </c>
      <c r="R645" t="s">
        <v>1002</v>
      </c>
      <c r="S645" t="s">
        <v>1002</v>
      </c>
      <c r="V645">
        <v>2017</v>
      </c>
      <c r="W645">
        <v>395</v>
      </c>
      <c r="Z645">
        <v>13379</v>
      </c>
      <c r="AA645" t="s">
        <v>332</v>
      </c>
      <c r="AB645">
        <v>500.31</v>
      </c>
      <c r="AC645">
        <v>25.02</v>
      </c>
      <c r="AF645">
        <v>11035</v>
      </c>
      <c r="AG645" t="s">
        <v>332</v>
      </c>
      <c r="AH645" t="s">
        <v>332</v>
      </c>
      <c r="AI645">
        <v>525.33</v>
      </c>
      <c r="AJ645" t="s">
        <v>332</v>
      </c>
      <c r="AL645">
        <v>500.31</v>
      </c>
      <c r="AM645" t="s">
        <v>51</v>
      </c>
      <c r="AN645">
        <f t="shared" si="20"/>
        <v>9</v>
      </c>
      <c r="AO645" s="5">
        <f t="shared" si="21"/>
        <v>4502.79</v>
      </c>
    </row>
    <row r="646" spans="1:41" ht="12.75">
      <c r="A646">
        <v>1030215009</v>
      </c>
      <c r="B646" t="s">
        <v>143</v>
      </c>
      <c r="E646">
        <v>1</v>
      </c>
      <c r="F646" t="s">
        <v>1541</v>
      </c>
      <c r="G646" t="s">
        <v>455</v>
      </c>
      <c r="H646">
        <v>155.65</v>
      </c>
      <c r="I646">
        <v>155.65</v>
      </c>
      <c r="J646">
        <v>43462</v>
      </c>
      <c r="K646" t="s">
        <v>167</v>
      </c>
      <c r="L646">
        <v>3502</v>
      </c>
      <c r="M646" t="s">
        <v>130</v>
      </c>
      <c r="N646" t="s">
        <v>45</v>
      </c>
      <c r="O646" t="s">
        <v>314</v>
      </c>
      <c r="P646">
        <v>13080</v>
      </c>
      <c r="Q646" t="s">
        <v>1001</v>
      </c>
      <c r="R646" t="s">
        <v>1002</v>
      </c>
      <c r="S646" t="s">
        <v>1002</v>
      </c>
      <c r="V646">
        <v>2017</v>
      </c>
      <c r="W646">
        <v>307</v>
      </c>
      <c r="Z646">
        <v>12864</v>
      </c>
      <c r="AA646" t="s">
        <v>266</v>
      </c>
      <c r="AB646">
        <v>148.24</v>
      </c>
      <c r="AC646">
        <v>7.41</v>
      </c>
      <c r="AF646">
        <v>10608</v>
      </c>
      <c r="AG646" t="s">
        <v>266</v>
      </c>
      <c r="AH646" t="s">
        <v>266</v>
      </c>
      <c r="AI646">
        <v>8956.47</v>
      </c>
      <c r="AJ646" t="s">
        <v>266</v>
      </c>
      <c r="AL646">
        <v>148.24</v>
      </c>
      <c r="AM646" t="s">
        <v>51</v>
      </c>
      <c r="AN646">
        <f t="shared" si="20"/>
        <v>-2</v>
      </c>
      <c r="AO646" s="5">
        <f t="shared" si="21"/>
        <v>-296.48</v>
      </c>
    </row>
    <row r="647" spans="1:41" ht="12.75">
      <c r="A647">
        <v>1030299999</v>
      </c>
      <c r="B647" t="s">
        <v>263</v>
      </c>
      <c r="E647">
        <v>1</v>
      </c>
      <c r="F647" t="s">
        <v>1542</v>
      </c>
      <c r="G647" t="s">
        <v>115</v>
      </c>
      <c r="H647">
        <v>1163.85</v>
      </c>
      <c r="I647">
        <v>1163.85</v>
      </c>
      <c r="J647">
        <v>38348</v>
      </c>
      <c r="K647" t="s">
        <v>115</v>
      </c>
      <c r="L647">
        <v>2941</v>
      </c>
      <c r="M647" t="s">
        <v>77</v>
      </c>
      <c r="N647" t="s">
        <v>45</v>
      </c>
      <c r="O647" t="s">
        <v>457</v>
      </c>
      <c r="P647">
        <v>6958</v>
      </c>
      <c r="Q647" t="s">
        <v>1543</v>
      </c>
      <c r="R647" t="s">
        <v>1544</v>
      </c>
      <c r="S647" t="s">
        <v>1544</v>
      </c>
      <c r="T647" t="s">
        <v>1545</v>
      </c>
      <c r="V647">
        <v>2017</v>
      </c>
      <c r="W647">
        <v>777</v>
      </c>
      <c r="Z647">
        <v>12780</v>
      </c>
      <c r="AA647" t="s">
        <v>155</v>
      </c>
      <c r="AB647">
        <v>1108.43</v>
      </c>
      <c r="AC647">
        <v>55.42</v>
      </c>
      <c r="AF647">
        <v>10534</v>
      </c>
      <c r="AG647" t="s">
        <v>155</v>
      </c>
      <c r="AH647" t="s">
        <v>155</v>
      </c>
      <c r="AI647">
        <v>1163.85</v>
      </c>
      <c r="AJ647" t="s">
        <v>155</v>
      </c>
      <c r="AL647">
        <v>1108.43</v>
      </c>
      <c r="AM647" t="s">
        <v>51</v>
      </c>
      <c r="AN647">
        <f t="shared" si="20"/>
        <v>5</v>
      </c>
      <c r="AO647" s="5">
        <f t="shared" si="21"/>
        <v>5542.150000000001</v>
      </c>
    </row>
    <row r="648" spans="1:41" ht="12.75">
      <c r="A648">
        <v>1030299999</v>
      </c>
      <c r="B648" t="s">
        <v>263</v>
      </c>
      <c r="E648">
        <v>1</v>
      </c>
      <c r="F648" t="s">
        <v>1546</v>
      </c>
      <c r="G648" t="s">
        <v>455</v>
      </c>
      <c r="H648">
        <v>883.91</v>
      </c>
      <c r="I648">
        <v>883.91</v>
      </c>
      <c r="J648">
        <v>43459</v>
      </c>
      <c r="K648" t="s">
        <v>167</v>
      </c>
      <c r="L648">
        <v>3468</v>
      </c>
      <c r="M648" t="s">
        <v>116</v>
      </c>
      <c r="N648" t="s">
        <v>45</v>
      </c>
      <c r="O648" t="s">
        <v>314</v>
      </c>
      <c r="P648">
        <v>13080</v>
      </c>
      <c r="Q648" t="s">
        <v>1001</v>
      </c>
      <c r="R648" t="s">
        <v>1002</v>
      </c>
      <c r="S648" t="s">
        <v>1002</v>
      </c>
      <c r="V648">
        <v>2017</v>
      </c>
      <c r="W648">
        <v>395</v>
      </c>
      <c r="Z648">
        <v>12821</v>
      </c>
      <c r="AA648" t="s">
        <v>155</v>
      </c>
      <c r="AB648">
        <v>841.82</v>
      </c>
      <c r="AC648">
        <v>42.09</v>
      </c>
      <c r="AF648">
        <v>10570</v>
      </c>
      <c r="AG648" t="s">
        <v>155</v>
      </c>
      <c r="AH648" t="s">
        <v>155</v>
      </c>
      <c r="AI648">
        <v>7587.15</v>
      </c>
      <c r="AJ648" t="s">
        <v>155</v>
      </c>
      <c r="AL648">
        <v>841.82</v>
      </c>
      <c r="AM648" t="s">
        <v>51</v>
      </c>
      <c r="AN648">
        <f t="shared" si="20"/>
        <v>-3</v>
      </c>
      <c r="AO648" s="5">
        <f t="shared" si="21"/>
        <v>-2525.46</v>
      </c>
    </row>
    <row r="649" spans="1:41" ht="12.75">
      <c r="A649">
        <v>1030213999</v>
      </c>
      <c r="B649" t="s">
        <v>515</v>
      </c>
      <c r="E649">
        <v>1</v>
      </c>
      <c r="F649" t="s">
        <v>1547</v>
      </c>
      <c r="G649" t="s">
        <v>530</v>
      </c>
      <c r="H649">
        <v>1349.32</v>
      </c>
      <c r="I649">
        <v>1349.32</v>
      </c>
      <c r="J649">
        <v>16608</v>
      </c>
      <c r="K649" t="s">
        <v>1487</v>
      </c>
      <c r="L649">
        <v>963</v>
      </c>
      <c r="M649" t="s">
        <v>999</v>
      </c>
      <c r="N649" t="s">
        <v>45</v>
      </c>
      <c r="O649" t="s">
        <v>531</v>
      </c>
      <c r="P649">
        <v>19524</v>
      </c>
      <c r="Q649" t="s">
        <v>883</v>
      </c>
      <c r="R649" t="s">
        <v>884</v>
      </c>
      <c r="S649" t="s">
        <v>884</v>
      </c>
      <c r="V649">
        <v>2017</v>
      </c>
      <c r="W649">
        <v>46</v>
      </c>
      <c r="Z649">
        <v>14148</v>
      </c>
      <c r="AA649" t="s">
        <v>159</v>
      </c>
      <c r="AB649">
        <v>1106</v>
      </c>
      <c r="AC649">
        <v>243.32</v>
      </c>
      <c r="AF649">
        <v>11747</v>
      </c>
      <c r="AG649" t="s">
        <v>159</v>
      </c>
      <c r="AH649" t="s">
        <v>159</v>
      </c>
      <c r="AI649">
        <v>2256.6</v>
      </c>
      <c r="AJ649" t="s">
        <v>159</v>
      </c>
      <c r="AL649">
        <v>1106</v>
      </c>
      <c r="AM649" t="s">
        <v>51</v>
      </c>
      <c r="AN649">
        <f t="shared" si="20"/>
        <v>187</v>
      </c>
      <c r="AO649" s="5">
        <f t="shared" si="21"/>
        <v>206822</v>
      </c>
    </row>
    <row r="650" spans="1:41" ht="12.75">
      <c r="A650">
        <v>1030207999</v>
      </c>
      <c r="B650" t="s">
        <v>1548</v>
      </c>
      <c r="E650">
        <v>1</v>
      </c>
      <c r="F650" t="s">
        <v>1549</v>
      </c>
      <c r="G650" t="s">
        <v>96</v>
      </c>
      <c r="H650">
        <v>97.6</v>
      </c>
      <c r="I650">
        <v>97.6</v>
      </c>
      <c r="J650">
        <v>45068</v>
      </c>
      <c r="K650" t="s">
        <v>96</v>
      </c>
      <c r="L650">
        <v>3625</v>
      </c>
      <c r="M650" t="s">
        <v>196</v>
      </c>
      <c r="N650" t="s">
        <v>45</v>
      </c>
      <c r="O650" t="s">
        <v>284</v>
      </c>
      <c r="P650">
        <v>13152</v>
      </c>
      <c r="Q650" t="s">
        <v>1279</v>
      </c>
      <c r="R650" t="s">
        <v>1280</v>
      </c>
      <c r="S650" t="s">
        <v>1281</v>
      </c>
      <c r="V650">
        <v>2017</v>
      </c>
      <c r="W650">
        <v>1719</v>
      </c>
      <c r="Z650">
        <v>13272</v>
      </c>
      <c r="AA650" t="s">
        <v>100</v>
      </c>
      <c r="AB650">
        <v>80</v>
      </c>
      <c r="AC650">
        <v>17.6</v>
      </c>
      <c r="AF650">
        <v>10957</v>
      </c>
      <c r="AG650" t="s">
        <v>100</v>
      </c>
      <c r="AH650" t="s">
        <v>100</v>
      </c>
      <c r="AI650">
        <v>97.6</v>
      </c>
      <c r="AJ650" t="s">
        <v>100</v>
      </c>
      <c r="AL650">
        <v>80</v>
      </c>
      <c r="AM650" t="s">
        <v>51</v>
      </c>
      <c r="AN650">
        <f t="shared" si="20"/>
        <v>-3</v>
      </c>
      <c r="AO650" s="5">
        <f t="shared" si="21"/>
        <v>-240</v>
      </c>
    </row>
    <row r="651" spans="1:41" ht="12.75">
      <c r="A651">
        <v>1030215008</v>
      </c>
      <c r="B651" t="s">
        <v>93</v>
      </c>
      <c r="E651">
        <v>1</v>
      </c>
      <c r="F651" t="s">
        <v>1550</v>
      </c>
      <c r="G651" t="s">
        <v>126</v>
      </c>
      <c r="H651">
        <v>377.32</v>
      </c>
      <c r="I651">
        <v>377.32</v>
      </c>
      <c r="J651">
        <v>51047</v>
      </c>
      <c r="K651" t="s">
        <v>126</v>
      </c>
      <c r="L651">
        <v>4462</v>
      </c>
      <c r="M651" t="s">
        <v>55</v>
      </c>
      <c r="N651" t="s">
        <v>45</v>
      </c>
      <c r="O651" t="s">
        <v>285</v>
      </c>
      <c r="P651">
        <v>6960</v>
      </c>
      <c r="Q651" t="s">
        <v>1536</v>
      </c>
      <c r="R651" t="s">
        <v>1537</v>
      </c>
      <c r="S651" t="s">
        <v>1537</v>
      </c>
      <c r="T651" t="s">
        <v>1538</v>
      </c>
      <c r="V651">
        <v>2017</v>
      </c>
      <c r="W651">
        <v>379</v>
      </c>
      <c r="Z651">
        <v>15542</v>
      </c>
      <c r="AA651" t="s">
        <v>213</v>
      </c>
      <c r="AB651">
        <v>359.35</v>
      </c>
      <c r="AC651">
        <v>17.97</v>
      </c>
      <c r="AF651">
        <v>12869</v>
      </c>
      <c r="AG651" t="s">
        <v>213</v>
      </c>
      <c r="AH651" t="s">
        <v>213</v>
      </c>
      <c r="AI651">
        <v>4817.37</v>
      </c>
      <c r="AJ651" t="s">
        <v>213</v>
      </c>
      <c r="AL651">
        <v>359.35</v>
      </c>
      <c r="AM651" t="s">
        <v>51</v>
      </c>
      <c r="AN651">
        <f t="shared" si="20"/>
        <v>11</v>
      </c>
      <c r="AO651" s="5">
        <f t="shared" si="21"/>
        <v>3952.8500000000004</v>
      </c>
    </row>
    <row r="652" spans="1:41" ht="12.75">
      <c r="A652">
        <v>1030215009</v>
      </c>
      <c r="B652" t="s">
        <v>143</v>
      </c>
      <c r="E652">
        <v>1</v>
      </c>
      <c r="F652" t="s">
        <v>1551</v>
      </c>
      <c r="G652" t="s">
        <v>455</v>
      </c>
      <c r="H652">
        <v>1657.01</v>
      </c>
      <c r="I652">
        <v>1657.01</v>
      </c>
      <c r="J652">
        <v>43465</v>
      </c>
      <c r="K652" t="s">
        <v>167</v>
      </c>
      <c r="L652">
        <v>3500</v>
      </c>
      <c r="M652" t="s">
        <v>130</v>
      </c>
      <c r="N652" t="s">
        <v>45</v>
      </c>
      <c r="O652" t="s">
        <v>314</v>
      </c>
      <c r="P652">
        <v>13080</v>
      </c>
      <c r="Q652" t="s">
        <v>1001</v>
      </c>
      <c r="R652" t="s">
        <v>1002</v>
      </c>
      <c r="S652" t="s">
        <v>1002</v>
      </c>
      <c r="V652">
        <v>2017</v>
      </c>
      <c r="W652">
        <v>307</v>
      </c>
      <c r="Z652">
        <v>12863</v>
      </c>
      <c r="AA652" t="s">
        <v>266</v>
      </c>
      <c r="AB652">
        <v>1578.1</v>
      </c>
      <c r="AC652">
        <v>78.91</v>
      </c>
      <c r="AF652">
        <v>10608</v>
      </c>
      <c r="AG652" t="s">
        <v>266</v>
      </c>
      <c r="AH652" t="s">
        <v>266</v>
      </c>
      <c r="AI652">
        <v>8956.47</v>
      </c>
      <c r="AJ652" t="s">
        <v>266</v>
      </c>
      <c r="AL652">
        <v>1578.1</v>
      </c>
      <c r="AM652" t="s">
        <v>51</v>
      </c>
      <c r="AN652">
        <f t="shared" si="20"/>
        <v>-2</v>
      </c>
      <c r="AO652" s="5">
        <f t="shared" si="21"/>
        <v>-3156.2</v>
      </c>
    </row>
    <row r="653" spans="1:41" ht="12.75">
      <c r="A653">
        <v>1030299999</v>
      </c>
      <c r="B653" t="s">
        <v>263</v>
      </c>
      <c r="E653">
        <v>1</v>
      </c>
      <c r="F653" t="s">
        <v>1552</v>
      </c>
      <c r="G653" t="s">
        <v>367</v>
      </c>
      <c r="H653">
        <v>78.18</v>
      </c>
      <c r="I653">
        <v>78.18</v>
      </c>
      <c r="J653">
        <v>37062</v>
      </c>
      <c r="K653" t="s">
        <v>290</v>
      </c>
      <c r="L653">
        <v>3943</v>
      </c>
      <c r="M653" t="s">
        <v>158</v>
      </c>
      <c r="N653" t="s">
        <v>45</v>
      </c>
      <c r="O653" t="s">
        <v>510</v>
      </c>
      <c r="P653">
        <v>31342</v>
      </c>
      <c r="Q653" t="s">
        <v>1553</v>
      </c>
      <c r="R653" t="s">
        <v>1554</v>
      </c>
      <c r="S653" t="s">
        <v>1554</v>
      </c>
      <c r="V653">
        <v>2017</v>
      </c>
      <c r="W653">
        <v>1121</v>
      </c>
      <c r="Z653">
        <v>12971</v>
      </c>
      <c r="AA653" t="s">
        <v>158</v>
      </c>
      <c r="AB653">
        <v>64.08</v>
      </c>
      <c r="AC653">
        <v>14.1</v>
      </c>
      <c r="AF653">
        <v>10695</v>
      </c>
      <c r="AG653" t="s">
        <v>158</v>
      </c>
      <c r="AH653" t="s">
        <v>190</v>
      </c>
      <c r="AI653">
        <v>78.18</v>
      </c>
      <c r="AJ653" t="s">
        <v>158</v>
      </c>
      <c r="AL653">
        <v>64.08</v>
      </c>
      <c r="AM653" t="s">
        <v>51</v>
      </c>
      <c r="AN653">
        <f t="shared" si="20"/>
        <v>16</v>
      </c>
      <c r="AO653" s="5">
        <f t="shared" si="21"/>
        <v>1025.28</v>
      </c>
    </row>
    <row r="654" spans="1:41" ht="12.75">
      <c r="A654">
        <v>1030299999</v>
      </c>
      <c r="B654" t="s">
        <v>263</v>
      </c>
      <c r="E654">
        <v>1</v>
      </c>
      <c r="F654" t="s">
        <v>1555</v>
      </c>
      <c r="G654" t="s">
        <v>367</v>
      </c>
      <c r="H654">
        <v>3660</v>
      </c>
      <c r="I654">
        <v>3660</v>
      </c>
      <c r="J654">
        <v>37057</v>
      </c>
      <c r="K654" t="s">
        <v>290</v>
      </c>
      <c r="L654">
        <v>3947</v>
      </c>
      <c r="M654" t="s">
        <v>158</v>
      </c>
      <c r="N654" t="s">
        <v>45</v>
      </c>
      <c r="O654" t="s">
        <v>510</v>
      </c>
      <c r="P654">
        <v>31342</v>
      </c>
      <c r="Q654" t="s">
        <v>1553</v>
      </c>
      <c r="R654" t="s">
        <v>1554</v>
      </c>
      <c r="S654" t="s">
        <v>1554</v>
      </c>
      <c r="T654" t="s">
        <v>1556</v>
      </c>
      <c r="V654">
        <v>2017</v>
      </c>
      <c r="W654">
        <v>422</v>
      </c>
      <c r="Z654">
        <v>12963</v>
      </c>
      <c r="AA654" t="s">
        <v>158</v>
      </c>
      <c r="AB654">
        <v>3000</v>
      </c>
      <c r="AC654">
        <v>660</v>
      </c>
      <c r="AF654">
        <v>10687</v>
      </c>
      <c r="AG654" t="s">
        <v>158</v>
      </c>
      <c r="AH654" t="s">
        <v>190</v>
      </c>
      <c r="AI654">
        <v>3660</v>
      </c>
      <c r="AJ654" t="s">
        <v>158</v>
      </c>
      <c r="AL654">
        <v>3000</v>
      </c>
      <c r="AM654" t="s">
        <v>51</v>
      </c>
      <c r="AN654">
        <f t="shared" si="20"/>
        <v>16</v>
      </c>
      <c r="AO654" s="5">
        <f t="shared" si="21"/>
        <v>48000</v>
      </c>
    </row>
    <row r="655" spans="1:41" ht="12.75">
      <c r="A655">
        <v>1030205999</v>
      </c>
      <c r="B655" t="s">
        <v>528</v>
      </c>
      <c r="E655">
        <v>1</v>
      </c>
      <c r="F655" t="s">
        <v>1557</v>
      </c>
      <c r="G655" t="s">
        <v>367</v>
      </c>
      <c r="H655">
        <v>65.88</v>
      </c>
      <c r="I655">
        <v>65.88</v>
      </c>
      <c r="J655">
        <v>37060</v>
      </c>
      <c r="K655" t="s">
        <v>290</v>
      </c>
      <c r="L655">
        <v>3945</v>
      </c>
      <c r="M655" t="s">
        <v>158</v>
      </c>
      <c r="N655" t="s">
        <v>45</v>
      </c>
      <c r="O655" t="s">
        <v>510</v>
      </c>
      <c r="P655">
        <v>31342</v>
      </c>
      <c r="Q655" t="s">
        <v>1553</v>
      </c>
      <c r="R655" t="s">
        <v>1554</v>
      </c>
      <c r="S655" t="s">
        <v>1554</v>
      </c>
      <c r="V655">
        <v>2017</v>
      </c>
      <c r="W655">
        <v>1118</v>
      </c>
      <c r="Z655">
        <v>12965</v>
      </c>
      <c r="AA655" t="s">
        <v>158</v>
      </c>
      <c r="AB655">
        <v>54</v>
      </c>
      <c r="AC655">
        <v>11.88</v>
      </c>
      <c r="AF655">
        <v>10689</v>
      </c>
      <c r="AG655" t="s">
        <v>158</v>
      </c>
      <c r="AH655" t="s">
        <v>190</v>
      </c>
      <c r="AI655">
        <v>65.88</v>
      </c>
      <c r="AJ655" t="s">
        <v>158</v>
      </c>
      <c r="AL655">
        <v>54</v>
      </c>
      <c r="AM655" t="s">
        <v>51</v>
      </c>
      <c r="AN655">
        <f t="shared" si="20"/>
        <v>16</v>
      </c>
      <c r="AO655" s="5">
        <f t="shared" si="21"/>
        <v>864</v>
      </c>
    </row>
    <row r="656" spans="1:41" ht="12.75">
      <c r="A656">
        <v>1030205999</v>
      </c>
      <c r="B656" t="s">
        <v>528</v>
      </c>
      <c r="E656">
        <v>1</v>
      </c>
      <c r="F656" t="s">
        <v>1558</v>
      </c>
      <c r="G656" t="s">
        <v>367</v>
      </c>
      <c r="H656">
        <v>65.88</v>
      </c>
      <c r="I656">
        <v>65.88</v>
      </c>
      <c r="J656">
        <v>37061</v>
      </c>
      <c r="K656" t="s">
        <v>290</v>
      </c>
      <c r="L656">
        <v>3944</v>
      </c>
      <c r="M656" t="s">
        <v>158</v>
      </c>
      <c r="N656" t="s">
        <v>45</v>
      </c>
      <c r="O656" t="s">
        <v>510</v>
      </c>
      <c r="P656">
        <v>31342</v>
      </c>
      <c r="Q656" t="s">
        <v>1553</v>
      </c>
      <c r="R656" t="s">
        <v>1554</v>
      </c>
      <c r="S656" t="s">
        <v>1554</v>
      </c>
      <c r="V656">
        <v>2017</v>
      </c>
      <c r="W656">
        <v>1119</v>
      </c>
      <c r="Z656">
        <v>12968</v>
      </c>
      <c r="AA656" t="s">
        <v>158</v>
      </c>
      <c r="AB656">
        <v>54</v>
      </c>
      <c r="AC656">
        <v>11.88</v>
      </c>
      <c r="AF656">
        <v>10692</v>
      </c>
      <c r="AG656" t="s">
        <v>158</v>
      </c>
      <c r="AH656" t="s">
        <v>190</v>
      </c>
      <c r="AI656">
        <v>65.88</v>
      </c>
      <c r="AJ656" t="s">
        <v>158</v>
      </c>
      <c r="AL656">
        <v>54</v>
      </c>
      <c r="AM656" t="s">
        <v>51</v>
      </c>
      <c r="AN656">
        <f t="shared" si="20"/>
        <v>16</v>
      </c>
      <c r="AO656" s="5">
        <f t="shared" si="21"/>
        <v>864</v>
      </c>
    </row>
    <row r="657" spans="1:41" ht="12.75">
      <c r="A657">
        <v>1030205999</v>
      </c>
      <c r="B657" t="s">
        <v>528</v>
      </c>
      <c r="E657">
        <v>1</v>
      </c>
      <c r="F657" t="s">
        <v>1559</v>
      </c>
      <c r="G657" t="s">
        <v>67</v>
      </c>
      <c r="H657">
        <v>93.94</v>
      </c>
      <c r="I657">
        <v>93.94</v>
      </c>
      <c r="J657">
        <v>45496</v>
      </c>
      <c r="K657" t="s">
        <v>123</v>
      </c>
      <c r="L657">
        <v>3941</v>
      </c>
      <c r="M657" t="s">
        <v>158</v>
      </c>
      <c r="N657" t="s">
        <v>45</v>
      </c>
      <c r="O657" t="s">
        <v>365</v>
      </c>
      <c r="P657">
        <v>31342</v>
      </c>
      <c r="Q657" t="s">
        <v>1553</v>
      </c>
      <c r="R657" t="s">
        <v>1554</v>
      </c>
      <c r="S657" t="s">
        <v>1554</v>
      </c>
      <c r="T657" t="s">
        <v>1560</v>
      </c>
      <c r="V657">
        <v>2017</v>
      </c>
      <c r="W657">
        <v>88</v>
      </c>
      <c r="Z657">
        <v>13752</v>
      </c>
      <c r="AA657" t="s">
        <v>224</v>
      </c>
      <c r="AB657">
        <v>77</v>
      </c>
      <c r="AC657">
        <v>16.94</v>
      </c>
      <c r="AF657">
        <v>11383</v>
      </c>
      <c r="AG657" t="s">
        <v>224</v>
      </c>
      <c r="AH657" t="s">
        <v>224</v>
      </c>
      <c r="AI657">
        <v>93.94</v>
      </c>
      <c r="AJ657" t="s">
        <v>224</v>
      </c>
      <c r="AL657">
        <v>77</v>
      </c>
      <c r="AM657" t="s">
        <v>51</v>
      </c>
      <c r="AN657">
        <f t="shared" si="20"/>
        <v>7</v>
      </c>
      <c r="AO657" s="5">
        <f t="shared" si="21"/>
        <v>539</v>
      </c>
    </row>
    <row r="658" spans="1:41" ht="12.75">
      <c r="A658">
        <v>1030205999</v>
      </c>
      <c r="B658" t="s">
        <v>528</v>
      </c>
      <c r="E658">
        <v>1</v>
      </c>
      <c r="F658" t="s">
        <v>1561</v>
      </c>
      <c r="G658" t="s">
        <v>67</v>
      </c>
      <c r="H658">
        <v>96.38</v>
      </c>
      <c r="I658">
        <v>96.38</v>
      </c>
      <c r="J658">
        <v>45731</v>
      </c>
      <c r="K658" t="s">
        <v>509</v>
      </c>
      <c r="L658">
        <v>3939</v>
      </c>
      <c r="M658" t="s">
        <v>158</v>
      </c>
      <c r="N658" t="s">
        <v>45</v>
      </c>
      <c r="O658" t="s">
        <v>365</v>
      </c>
      <c r="P658">
        <v>31342</v>
      </c>
      <c r="Q658" t="s">
        <v>1553</v>
      </c>
      <c r="R658" t="s">
        <v>1554</v>
      </c>
      <c r="S658" t="s">
        <v>1554</v>
      </c>
      <c r="V658">
        <v>2017</v>
      </c>
      <c r="W658">
        <v>1117</v>
      </c>
      <c r="Z658">
        <v>13754</v>
      </c>
      <c r="AA658" t="s">
        <v>224</v>
      </c>
      <c r="AB658">
        <v>79</v>
      </c>
      <c r="AC658">
        <v>17.38</v>
      </c>
      <c r="AF658">
        <v>11385</v>
      </c>
      <c r="AG658" t="s">
        <v>224</v>
      </c>
      <c r="AH658" t="s">
        <v>224</v>
      </c>
      <c r="AI658">
        <v>96.38</v>
      </c>
      <c r="AJ658" t="s">
        <v>224</v>
      </c>
      <c r="AL658">
        <v>79</v>
      </c>
      <c r="AM658" t="s">
        <v>51</v>
      </c>
      <c r="AN658">
        <f t="shared" si="20"/>
        <v>7</v>
      </c>
      <c r="AO658" s="5">
        <f t="shared" si="21"/>
        <v>553</v>
      </c>
    </row>
    <row r="659" spans="1:41" ht="12.75">
      <c r="A659">
        <v>1030205999</v>
      </c>
      <c r="B659" t="s">
        <v>528</v>
      </c>
      <c r="E659">
        <v>1</v>
      </c>
      <c r="F659" t="s">
        <v>1562</v>
      </c>
      <c r="G659" t="s">
        <v>67</v>
      </c>
      <c r="H659">
        <v>183</v>
      </c>
      <c r="I659">
        <v>183</v>
      </c>
      <c r="J659">
        <v>45733</v>
      </c>
      <c r="K659" t="s">
        <v>509</v>
      </c>
      <c r="L659">
        <v>3938</v>
      </c>
      <c r="M659" t="s">
        <v>158</v>
      </c>
      <c r="N659" t="s">
        <v>45</v>
      </c>
      <c r="O659" t="s">
        <v>365</v>
      </c>
      <c r="P659">
        <v>31342</v>
      </c>
      <c r="Q659" t="s">
        <v>1553</v>
      </c>
      <c r="R659" t="s">
        <v>1554</v>
      </c>
      <c r="S659" t="s">
        <v>1554</v>
      </c>
      <c r="V659">
        <v>2017</v>
      </c>
      <c r="W659">
        <v>394</v>
      </c>
      <c r="Z659">
        <v>13755</v>
      </c>
      <c r="AA659" t="s">
        <v>224</v>
      </c>
      <c r="AB659">
        <v>75</v>
      </c>
      <c r="AC659">
        <v>16.5</v>
      </c>
      <c r="AF659">
        <v>11386</v>
      </c>
      <c r="AG659" t="s">
        <v>224</v>
      </c>
      <c r="AH659" t="s">
        <v>224</v>
      </c>
      <c r="AI659">
        <v>91.5</v>
      </c>
      <c r="AJ659" t="s">
        <v>224</v>
      </c>
      <c r="AL659">
        <v>150</v>
      </c>
      <c r="AM659" t="s">
        <v>51</v>
      </c>
      <c r="AN659">
        <f t="shared" si="20"/>
        <v>7</v>
      </c>
      <c r="AO659" s="5">
        <f t="shared" si="21"/>
        <v>1050</v>
      </c>
    </row>
    <row r="660" spans="1:41" ht="12.75">
      <c r="A660">
        <v>1030205999</v>
      </c>
      <c r="B660" t="s">
        <v>528</v>
      </c>
      <c r="E660">
        <v>1</v>
      </c>
      <c r="F660" t="s">
        <v>1562</v>
      </c>
      <c r="G660" t="s">
        <v>67</v>
      </c>
      <c r="H660">
        <v>183</v>
      </c>
      <c r="I660">
        <v>183</v>
      </c>
      <c r="J660">
        <v>45733</v>
      </c>
      <c r="K660" t="s">
        <v>509</v>
      </c>
      <c r="L660">
        <v>3938</v>
      </c>
      <c r="M660" t="s">
        <v>158</v>
      </c>
      <c r="N660" t="s">
        <v>45</v>
      </c>
      <c r="O660" t="s">
        <v>365</v>
      </c>
      <c r="P660">
        <v>31342</v>
      </c>
      <c r="Q660" t="s">
        <v>1553</v>
      </c>
      <c r="R660" t="s">
        <v>1554</v>
      </c>
      <c r="S660" t="s">
        <v>1554</v>
      </c>
      <c r="V660">
        <v>2017</v>
      </c>
      <c r="W660">
        <v>396</v>
      </c>
      <c r="Z660">
        <v>13756</v>
      </c>
      <c r="AA660" t="s">
        <v>224</v>
      </c>
      <c r="AB660">
        <v>75</v>
      </c>
      <c r="AC660">
        <v>16.5</v>
      </c>
      <c r="AF660">
        <v>11387</v>
      </c>
      <c r="AG660" t="s">
        <v>224</v>
      </c>
      <c r="AH660" t="s">
        <v>224</v>
      </c>
      <c r="AI660">
        <v>91.5</v>
      </c>
      <c r="AJ660" t="s">
        <v>224</v>
      </c>
      <c r="AL660">
        <v>0</v>
      </c>
      <c r="AM660" t="s">
        <v>51</v>
      </c>
      <c r="AN660">
        <f t="shared" si="20"/>
        <v>7</v>
      </c>
      <c r="AO660" s="5">
        <f t="shared" si="21"/>
        <v>0</v>
      </c>
    </row>
    <row r="661" spans="1:41" ht="12.75">
      <c r="A661">
        <v>1030205999</v>
      </c>
      <c r="B661" t="s">
        <v>528</v>
      </c>
      <c r="E661">
        <v>1</v>
      </c>
      <c r="F661" t="s">
        <v>1563</v>
      </c>
      <c r="G661" t="s">
        <v>67</v>
      </c>
      <c r="H661">
        <v>3660</v>
      </c>
      <c r="I661">
        <v>3660</v>
      </c>
      <c r="J661">
        <v>45484</v>
      </c>
      <c r="K661" t="s">
        <v>123</v>
      </c>
      <c r="L661">
        <v>3942</v>
      </c>
      <c r="M661" t="s">
        <v>158</v>
      </c>
      <c r="N661" t="s">
        <v>45</v>
      </c>
      <c r="O661" t="s">
        <v>979</v>
      </c>
      <c r="P661">
        <v>31342</v>
      </c>
      <c r="Q661" t="s">
        <v>1553</v>
      </c>
      <c r="R661" t="s">
        <v>1554</v>
      </c>
      <c r="S661" t="s">
        <v>1554</v>
      </c>
      <c r="T661" t="s">
        <v>1556</v>
      </c>
      <c r="V661">
        <v>2017</v>
      </c>
      <c r="W661">
        <v>1714</v>
      </c>
      <c r="Z661">
        <v>14905</v>
      </c>
      <c r="AA661" t="s">
        <v>142</v>
      </c>
      <c r="AB661">
        <v>3000</v>
      </c>
      <c r="AC661">
        <v>660</v>
      </c>
      <c r="AF661">
        <v>12357</v>
      </c>
      <c r="AG661" t="s">
        <v>142</v>
      </c>
      <c r="AH661" t="s">
        <v>142</v>
      </c>
      <c r="AI661">
        <v>3660</v>
      </c>
      <c r="AJ661" t="s">
        <v>142</v>
      </c>
      <c r="AL661">
        <v>3000</v>
      </c>
      <c r="AM661" t="s">
        <v>51</v>
      </c>
      <c r="AN661">
        <f t="shared" si="20"/>
        <v>-2</v>
      </c>
      <c r="AO661" s="5">
        <f t="shared" si="21"/>
        <v>-6000</v>
      </c>
    </row>
    <row r="662" spans="1:41" ht="12.75">
      <c r="A662">
        <v>1030205999</v>
      </c>
      <c r="B662" t="s">
        <v>528</v>
      </c>
      <c r="E662">
        <v>1</v>
      </c>
      <c r="F662" t="s">
        <v>1564</v>
      </c>
      <c r="G662" t="s">
        <v>186</v>
      </c>
      <c r="H662">
        <v>65.88</v>
      </c>
      <c r="I662">
        <v>65.88</v>
      </c>
      <c r="J662">
        <v>46233</v>
      </c>
      <c r="K662" t="s">
        <v>124</v>
      </c>
      <c r="L662">
        <v>4153</v>
      </c>
      <c r="M662" t="s">
        <v>224</v>
      </c>
      <c r="N662" t="s">
        <v>45</v>
      </c>
      <c r="O662" t="s">
        <v>224</v>
      </c>
      <c r="P662">
        <v>31342</v>
      </c>
      <c r="Q662" t="s">
        <v>1553</v>
      </c>
      <c r="R662" t="s">
        <v>1554</v>
      </c>
      <c r="S662" t="s">
        <v>1554</v>
      </c>
      <c r="V662">
        <v>2017</v>
      </c>
      <c r="W662">
        <v>396</v>
      </c>
      <c r="Z662">
        <v>13766</v>
      </c>
      <c r="AA662" t="s">
        <v>224</v>
      </c>
      <c r="AB662">
        <v>54</v>
      </c>
      <c r="AC662">
        <v>11.88</v>
      </c>
      <c r="AF662">
        <v>11397</v>
      </c>
      <c r="AG662" t="s">
        <v>224</v>
      </c>
      <c r="AH662" t="s">
        <v>224</v>
      </c>
      <c r="AI662">
        <v>65.88</v>
      </c>
      <c r="AJ662" t="s">
        <v>224</v>
      </c>
      <c r="AL662">
        <v>54</v>
      </c>
      <c r="AM662" t="s">
        <v>51</v>
      </c>
      <c r="AN662">
        <f t="shared" si="20"/>
        <v>0</v>
      </c>
      <c r="AO662" s="5">
        <f t="shared" si="21"/>
        <v>0</v>
      </c>
    </row>
    <row r="663" spans="1:41" ht="12.75">
      <c r="A663">
        <v>1030205999</v>
      </c>
      <c r="B663" t="s">
        <v>528</v>
      </c>
      <c r="E663">
        <v>1</v>
      </c>
      <c r="F663" t="s">
        <v>1565</v>
      </c>
      <c r="G663" t="s">
        <v>186</v>
      </c>
      <c r="H663">
        <v>278.34</v>
      </c>
      <c r="I663">
        <v>278.34</v>
      </c>
      <c r="J663">
        <v>46234</v>
      </c>
      <c r="K663" t="s">
        <v>124</v>
      </c>
      <c r="L663">
        <v>4152</v>
      </c>
      <c r="M663" t="s">
        <v>224</v>
      </c>
      <c r="N663" t="s">
        <v>45</v>
      </c>
      <c r="O663" t="s">
        <v>224</v>
      </c>
      <c r="P663">
        <v>31342</v>
      </c>
      <c r="Q663" t="s">
        <v>1553</v>
      </c>
      <c r="R663" t="s">
        <v>1554</v>
      </c>
      <c r="S663" t="s">
        <v>1554</v>
      </c>
      <c r="T663" t="s">
        <v>1566</v>
      </c>
      <c r="V663">
        <v>2017</v>
      </c>
      <c r="W663">
        <v>418</v>
      </c>
      <c r="Z663">
        <v>13765</v>
      </c>
      <c r="AA663" t="s">
        <v>224</v>
      </c>
      <c r="AB663">
        <v>228.15</v>
      </c>
      <c r="AC663">
        <v>50.19</v>
      </c>
      <c r="AF663">
        <v>11396</v>
      </c>
      <c r="AG663" t="s">
        <v>224</v>
      </c>
      <c r="AH663" t="s">
        <v>224</v>
      </c>
      <c r="AI663">
        <v>278.34</v>
      </c>
      <c r="AJ663" t="s">
        <v>224</v>
      </c>
      <c r="AL663">
        <v>228.15</v>
      </c>
      <c r="AM663" t="s">
        <v>51</v>
      </c>
      <c r="AN663">
        <f t="shared" si="20"/>
        <v>0</v>
      </c>
      <c r="AO663" s="5">
        <f t="shared" si="21"/>
        <v>0</v>
      </c>
    </row>
    <row r="664" spans="1:41" ht="12.75">
      <c r="A664">
        <v>1030205999</v>
      </c>
      <c r="B664" t="s">
        <v>528</v>
      </c>
      <c r="E664">
        <v>1</v>
      </c>
      <c r="F664" t="s">
        <v>1567</v>
      </c>
      <c r="G664" t="s">
        <v>186</v>
      </c>
      <c r="H664">
        <v>496.78</v>
      </c>
      <c r="I664">
        <v>496.78</v>
      </c>
      <c r="J664">
        <v>46235</v>
      </c>
      <c r="K664" t="s">
        <v>124</v>
      </c>
      <c r="L664">
        <v>4151</v>
      </c>
      <c r="M664" t="s">
        <v>224</v>
      </c>
      <c r="N664" t="s">
        <v>45</v>
      </c>
      <c r="O664" t="s">
        <v>224</v>
      </c>
      <c r="P664">
        <v>31342</v>
      </c>
      <c r="Q664" t="s">
        <v>1553</v>
      </c>
      <c r="R664" t="s">
        <v>1554</v>
      </c>
      <c r="S664" t="s">
        <v>1554</v>
      </c>
      <c r="T664" t="s">
        <v>1566</v>
      </c>
      <c r="V664">
        <v>2017</v>
      </c>
      <c r="W664">
        <v>1120</v>
      </c>
      <c r="Z664">
        <v>13764</v>
      </c>
      <c r="AA664" t="s">
        <v>224</v>
      </c>
      <c r="AB664">
        <v>407.2</v>
      </c>
      <c r="AC664">
        <v>89.58</v>
      </c>
      <c r="AF664">
        <v>11395</v>
      </c>
      <c r="AG664" t="s">
        <v>224</v>
      </c>
      <c r="AH664" t="s">
        <v>224</v>
      </c>
      <c r="AI664">
        <v>496.78</v>
      </c>
      <c r="AJ664" t="s">
        <v>224</v>
      </c>
      <c r="AL664">
        <v>407.2</v>
      </c>
      <c r="AM664" t="s">
        <v>51</v>
      </c>
      <c r="AN664">
        <f t="shared" si="20"/>
        <v>0</v>
      </c>
      <c r="AO664" s="5">
        <f t="shared" si="21"/>
        <v>0</v>
      </c>
    </row>
    <row r="665" spans="1:41" ht="12.75">
      <c r="A665">
        <v>1030205999</v>
      </c>
      <c r="B665" t="s">
        <v>528</v>
      </c>
      <c r="E665">
        <v>1</v>
      </c>
      <c r="F665" t="s">
        <v>1568</v>
      </c>
      <c r="G665" t="s">
        <v>186</v>
      </c>
      <c r="H665">
        <v>183</v>
      </c>
      <c r="I665">
        <v>183</v>
      </c>
      <c r="J665">
        <v>46462</v>
      </c>
      <c r="K665" t="s">
        <v>431</v>
      </c>
      <c r="L665">
        <v>4147</v>
      </c>
      <c r="M665" t="s">
        <v>224</v>
      </c>
      <c r="N665" t="s">
        <v>45</v>
      </c>
      <c r="O665" t="s">
        <v>224</v>
      </c>
      <c r="P665">
        <v>31342</v>
      </c>
      <c r="Q665" t="s">
        <v>1553</v>
      </c>
      <c r="R665" t="s">
        <v>1554</v>
      </c>
      <c r="S665" t="s">
        <v>1554</v>
      </c>
      <c r="V665">
        <v>2017</v>
      </c>
      <c r="W665">
        <v>394</v>
      </c>
      <c r="Z665">
        <v>13761</v>
      </c>
      <c r="AA665" t="s">
        <v>224</v>
      </c>
      <c r="AB665">
        <v>75</v>
      </c>
      <c r="AC665">
        <v>16.5</v>
      </c>
      <c r="AF665">
        <v>11392</v>
      </c>
      <c r="AG665" t="s">
        <v>224</v>
      </c>
      <c r="AH665" t="s">
        <v>224</v>
      </c>
      <c r="AI665">
        <v>91.5</v>
      </c>
      <c r="AJ665" t="s">
        <v>224</v>
      </c>
      <c r="AL665">
        <v>150</v>
      </c>
      <c r="AM665" t="s">
        <v>51</v>
      </c>
      <c r="AN665">
        <f t="shared" si="20"/>
        <v>0</v>
      </c>
      <c r="AO665" s="5">
        <f t="shared" si="21"/>
        <v>0</v>
      </c>
    </row>
    <row r="666" spans="1:41" ht="12.75">
      <c r="A666">
        <v>1030205999</v>
      </c>
      <c r="B666" t="s">
        <v>528</v>
      </c>
      <c r="E666">
        <v>1</v>
      </c>
      <c r="F666" t="s">
        <v>1568</v>
      </c>
      <c r="G666" t="s">
        <v>186</v>
      </c>
      <c r="H666">
        <v>183</v>
      </c>
      <c r="I666">
        <v>183</v>
      </c>
      <c r="J666">
        <v>46462</v>
      </c>
      <c r="K666" t="s">
        <v>431</v>
      </c>
      <c r="L666">
        <v>4147</v>
      </c>
      <c r="M666" t="s">
        <v>224</v>
      </c>
      <c r="N666" t="s">
        <v>45</v>
      </c>
      <c r="O666" t="s">
        <v>224</v>
      </c>
      <c r="P666">
        <v>31342</v>
      </c>
      <c r="Q666" t="s">
        <v>1553</v>
      </c>
      <c r="R666" t="s">
        <v>1554</v>
      </c>
      <c r="S666" t="s">
        <v>1554</v>
      </c>
      <c r="V666">
        <v>2017</v>
      </c>
      <c r="W666">
        <v>396</v>
      </c>
      <c r="Z666">
        <v>13762</v>
      </c>
      <c r="AA666" t="s">
        <v>224</v>
      </c>
      <c r="AB666">
        <v>75</v>
      </c>
      <c r="AC666">
        <v>16.5</v>
      </c>
      <c r="AF666">
        <v>11393</v>
      </c>
      <c r="AG666" t="s">
        <v>224</v>
      </c>
      <c r="AH666" t="s">
        <v>224</v>
      </c>
      <c r="AI666">
        <v>91.5</v>
      </c>
      <c r="AJ666" t="s">
        <v>224</v>
      </c>
      <c r="AL666">
        <v>0</v>
      </c>
      <c r="AM666" t="s">
        <v>51</v>
      </c>
      <c r="AN666">
        <f t="shared" si="20"/>
        <v>0</v>
      </c>
      <c r="AO666" s="5">
        <f t="shared" si="21"/>
        <v>0</v>
      </c>
    </row>
    <row r="667" spans="1:41" ht="12.75">
      <c r="A667">
        <v>1030299999</v>
      </c>
      <c r="B667" t="s">
        <v>263</v>
      </c>
      <c r="E667">
        <v>1</v>
      </c>
      <c r="F667" t="s">
        <v>1569</v>
      </c>
      <c r="G667" t="s">
        <v>186</v>
      </c>
      <c r="H667">
        <v>78.18</v>
      </c>
      <c r="I667">
        <v>78.18</v>
      </c>
      <c r="J667">
        <v>46464</v>
      </c>
      <c r="K667" t="s">
        <v>431</v>
      </c>
      <c r="L667">
        <v>4145</v>
      </c>
      <c r="M667" t="s">
        <v>224</v>
      </c>
      <c r="N667" t="s">
        <v>45</v>
      </c>
      <c r="O667" t="s">
        <v>224</v>
      </c>
      <c r="P667">
        <v>31342</v>
      </c>
      <c r="Q667" t="s">
        <v>1553</v>
      </c>
      <c r="R667" t="s">
        <v>1554</v>
      </c>
      <c r="S667" t="s">
        <v>1554</v>
      </c>
      <c r="V667">
        <v>2017</v>
      </c>
      <c r="W667">
        <v>1121</v>
      </c>
      <c r="Z667">
        <v>13760</v>
      </c>
      <c r="AA667" t="s">
        <v>224</v>
      </c>
      <c r="AB667">
        <v>64.08</v>
      </c>
      <c r="AC667">
        <v>14.1</v>
      </c>
      <c r="AF667">
        <v>11391</v>
      </c>
      <c r="AG667" t="s">
        <v>224</v>
      </c>
      <c r="AH667" t="s">
        <v>224</v>
      </c>
      <c r="AI667">
        <v>78.18</v>
      </c>
      <c r="AJ667" t="s">
        <v>224</v>
      </c>
      <c r="AL667">
        <v>64.08</v>
      </c>
      <c r="AM667" t="s">
        <v>51</v>
      </c>
      <c r="AN667">
        <f t="shared" si="20"/>
        <v>0</v>
      </c>
      <c r="AO667" s="5">
        <f t="shared" si="21"/>
        <v>0</v>
      </c>
    </row>
    <row r="668" spans="1:41" ht="12.75">
      <c r="A668">
        <v>1030205999</v>
      </c>
      <c r="B668" t="s">
        <v>528</v>
      </c>
      <c r="E668">
        <v>1</v>
      </c>
      <c r="F668" t="s">
        <v>1570</v>
      </c>
      <c r="G668" t="s">
        <v>186</v>
      </c>
      <c r="H668">
        <v>3660</v>
      </c>
      <c r="I668">
        <v>3660</v>
      </c>
      <c r="J668">
        <v>46461</v>
      </c>
      <c r="K668" t="s">
        <v>431</v>
      </c>
      <c r="L668">
        <v>4148</v>
      </c>
      <c r="M668" t="s">
        <v>224</v>
      </c>
      <c r="N668" t="s">
        <v>45</v>
      </c>
      <c r="O668" t="s">
        <v>502</v>
      </c>
      <c r="P668">
        <v>31342</v>
      </c>
      <c r="Q668" t="s">
        <v>1553</v>
      </c>
      <c r="R668" t="s">
        <v>1554</v>
      </c>
      <c r="S668" t="s">
        <v>1554</v>
      </c>
      <c r="T668" t="s">
        <v>1556</v>
      </c>
      <c r="V668">
        <v>2017</v>
      </c>
      <c r="W668">
        <v>1714</v>
      </c>
      <c r="Z668">
        <v>14906</v>
      </c>
      <c r="AA668" t="s">
        <v>142</v>
      </c>
      <c r="AB668">
        <v>3000</v>
      </c>
      <c r="AC668">
        <v>660</v>
      </c>
      <c r="AF668">
        <v>12358</v>
      </c>
      <c r="AG668" t="s">
        <v>142</v>
      </c>
      <c r="AH668" t="s">
        <v>142</v>
      </c>
      <c r="AI668">
        <v>3660</v>
      </c>
      <c r="AJ668" t="s">
        <v>142</v>
      </c>
      <c r="AL668">
        <v>3000</v>
      </c>
      <c r="AM668" t="s">
        <v>51</v>
      </c>
      <c r="AN668">
        <f t="shared" si="20"/>
        <v>-9</v>
      </c>
      <c r="AO668" s="5">
        <f t="shared" si="21"/>
        <v>-27000</v>
      </c>
    </row>
    <row r="669" spans="1:41" ht="12.75">
      <c r="A669">
        <v>1030205999</v>
      </c>
      <c r="B669" t="s">
        <v>528</v>
      </c>
      <c r="E669">
        <v>1</v>
      </c>
      <c r="F669" t="s">
        <v>1571</v>
      </c>
      <c r="G669" t="s">
        <v>186</v>
      </c>
      <c r="H669">
        <v>65.88</v>
      </c>
      <c r="I669">
        <v>65.88</v>
      </c>
      <c r="J669">
        <v>46459</v>
      </c>
      <c r="K669" t="s">
        <v>431</v>
      </c>
      <c r="L669">
        <v>4150</v>
      </c>
      <c r="M669" t="s">
        <v>224</v>
      </c>
      <c r="N669" t="s">
        <v>45</v>
      </c>
      <c r="O669" t="s">
        <v>224</v>
      </c>
      <c r="P669">
        <v>31342</v>
      </c>
      <c r="Q669" t="s">
        <v>1553</v>
      </c>
      <c r="R669" t="s">
        <v>1554</v>
      </c>
      <c r="S669" t="s">
        <v>1554</v>
      </c>
      <c r="V669">
        <v>2017</v>
      </c>
      <c r="W669">
        <v>1118</v>
      </c>
      <c r="Z669">
        <v>13757</v>
      </c>
      <c r="AA669" t="s">
        <v>224</v>
      </c>
      <c r="AB669">
        <v>54</v>
      </c>
      <c r="AC669">
        <v>11.88</v>
      </c>
      <c r="AF669">
        <v>11388</v>
      </c>
      <c r="AG669" t="s">
        <v>224</v>
      </c>
      <c r="AH669" t="s">
        <v>224</v>
      </c>
      <c r="AI669">
        <v>65.88</v>
      </c>
      <c r="AJ669" t="s">
        <v>224</v>
      </c>
      <c r="AL669">
        <v>54</v>
      </c>
      <c r="AM669" t="s">
        <v>51</v>
      </c>
      <c r="AN669">
        <f t="shared" si="20"/>
        <v>0</v>
      </c>
      <c r="AO669" s="5">
        <f t="shared" si="21"/>
        <v>0</v>
      </c>
    </row>
    <row r="670" spans="1:41" ht="12.75">
      <c r="A670">
        <v>1030205999</v>
      </c>
      <c r="B670" t="s">
        <v>528</v>
      </c>
      <c r="E670">
        <v>1</v>
      </c>
      <c r="F670" t="s">
        <v>1572</v>
      </c>
      <c r="G670" t="s">
        <v>186</v>
      </c>
      <c r="H670">
        <v>65.88</v>
      </c>
      <c r="I670">
        <v>65.88</v>
      </c>
      <c r="J670">
        <v>46607</v>
      </c>
      <c r="K670" t="s">
        <v>431</v>
      </c>
      <c r="L670">
        <v>4144</v>
      </c>
      <c r="M670" t="s">
        <v>224</v>
      </c>
      <c r="N670" t="s">
        <v>45</v>
      </c>
      <c r="O670" t="s">
        <v>224</v>
      </c>
      <c r="P670">
        <v>31342</v>
      </c>
      <c r="Q670" t="s">
        <v>1553</v>
      </c>
      <c r="R670" t="s">
        <v>1554</v>
      </c>
      <c r="S670" t="s">
        <v>1554</v>
      </c>
      <c r="V670">
        <v>2017</v>
      </c>
      <c r="W670">
        <v>1119</v>
      </c>
      <c r="Z670">
        <v>13758</v>
      </c>
      <c r="AA670" t="s">
        <v>224</v>
      </c>
      <c r="AB670">
        <v>54</v>
      </c>
      <c r="AC670">
        <v>11.88</v>
      </c>
      <c r="AF670">
        <v>11389</v>
      </c>
      <c r="AG670" t="s">
        <v>224</v>
      </c>
      <c r="AH670" t="s">
        <v>224</v>
      </c>
      <c r="AI670">
        <v>65.88</v>
      </c>
      <c r="AJ670" t="s">
        <v>224</v>
      </c>
      <c r="AL670">
        <v>54</v>
      </c>
      <c r="AM670" t="s">
        <v>51</v>
      </c>
      <c r="AN670">
        <f t="shared" si="20"/>
        <v>0</v>
      </c>
      <c r="AO670" s="5">
        <f t="shared" si="21"/>
        <v>0</v>
      </c>
    </row>
    <row r="671" spans="1:41" ht="12.75">
      <c r="A671">
        <v>1030205999</v>
      </c>
      <c r="B671" t="s">
        <v>528</v>
      </c>
      <c r="E671">
        <v>1</v>
      </c>
      <c r="F671" t="s">
        <v>1573</v>
      </c>
      <c r="G671" t="s">
        <v>158</v>
      </c>
      <c r="H671">
        <v>3660</v>
      </c>
      <c r="I671">
        <v>3660</v>
      </c>
      <c r="J671">
        <v>50157</v>
      </c>
      <c r="K671" t="s">
        <v>332</v>
      </c>
      <c r="L671">
        <v>4141</v>
      </c>
      <c r="M671" t="s">
        <v>224</v>
      </c>
      <c r="N671" t="s">
        <v>45</v>
      </c>
      <c r="O671" t="s">
        <v>576</v>
      </c>
      <c r="P671">
        <v>31342</v>
      </c>
      <c r="Q671" t="s">
        <v>1553</v>
      </c>
      <c r="R671" t="s">
        <v>1554</v>
      </c>
      <c r="S671" t="s">
        <v>1554</v>
      </c>
      <c r="T671" t="s">
        <v>1556</v>
      </c>
      <c r="V671">
        <v>2017</v>
      </c>
      <c r="W671">
        <v>1714</v>
      </c>
      <c r="Z671">
        <v>14907</v>
      </c>
      <c r="AA671" t="s">
        <v>142</v>
      </c>
      <c r="AB671">
        <v>3000</v>
      </c>
      <c r="AC671">
        <v>660</v>
      </c>
      <c r="AF671">
        <v>12359</v>
      </c>
      <c r="AG671" t="s">
        <v>142</v>
      </c>
      <c r="AH671" t="s">
        <v>142</v>
      </c>
      <c r="AI671">
        <v>3660</v>
      </c>
      <c r="AJ671" t="s">
        <v>142</v>
      </c>
      <c r="AL671">
        <v>3000</v>
      </c>
      <c r="AM671" t="s">
        <v>51</v>
      </c>
      <c r="AN671">
        <f t="shared" si="20"/>
        <v>-24</v>
      </c>
      <c r="AO671" s="5">
        <f t="shared" si="21"/>
        <v>-72000</v>
      </c>
    </row>
    <row r="672" spans="1:41" ht="12.75">
      <c r="A672">
        <v>1030205999</v>
      </c>
      <c r="B672" t="s">
        <v>528</v>
      </c>
      <c r="E672">
        <v>1</v>
      </c>
      <c r="F672" t="s">
        <v>1574</v>
      </c>
      <c r="G672" t="s">
        <v>158</v>
      </c>
      <c r="H672">
        <v>99.38</v>
      </c>
      <c r="I672">
        <v>99.38</v>
      </c>
      <c r="J672">
        <v>50156</v>
      </c>
      <c r="K672" t="s">
        <v>332</v>
      </c>
      <c r="L672">
        <v>4142</v>
      </c>
      <c r="M672" t="s">
        <v>224</v>
      </c>
      <c r="N672" t="s">
        <v>45</v>
      </c>
      <c r="O672" t="s">
        <v>366</v>
      </c>
      <c r="P672">
        <v>31342</v>
      </c>
      <c r="Q672" t="s">
        <v>1553</v>
      </c>
      <c r="R672" t="s">
        <v>1554</v>
      </c>
      <c r="S672" t="s">
        <v>1554</v>
      </c>
      <c r="V672">
        <v>2017</v>
      </c>
      <c r="W672">
        <v>1117</v>
      </c>
      <c r="Z672">
        <v>14904</v>
      </c>
      <c r="AA672" t="s">
        <v>142</v>
      </c>
      <c r="AB672">
        <v>81.46</v>
      </c>
      <c r="AC672">
        <v>17.92</v>
      </c>
      <c r="AF672">
        <v>12356</v>
      </c>
      <c r="AG672" t="s">
        <v>142</v>
      </c>
      <c r="AH672" t="s">
        <v>142</v>
      </c>
      <c r="AI672">
        <v>99.38</v>
      </c>
      <c r="AJ672" t="s">
        <v>142</v>
      </c>
      <c r="AL672">
        <v>81.46</v>
      </c>
      <c r="AM672" t="s">
        <v>51</v>
      </c>
      <c r="AN672">
        <f t="shared" si="20"/>
        <v>6</v>
      </c>
      <c r="AO672" s="5">
        <f t="shared" si="21"/>
        <v>488.76</v>
      </c>
    </row>
    <row r="673" spans="1:41" ht="12.75">
      <c r="A673">
        <v>1030205999</v>
      </c>
      <c r="B673" t="s">
        <v>528</v>
      </c>
      <c r="E673">
        <v>1</v>
      </c>
      <c r="F673" t="s">
        <v>1575</v>
      </c>
      <c r="G673" t="s">
        <v>158</v>
      </c>
      <c r="H673">
        <v>183</v>
      </c>
      <c r="I673">
        <v>183</v>
      </c>
      <c r="J673">
        <v>50155</v>
      </c>
      <c r="K673" t="s">
        <v>332</v>
      </c>
      <c r="L673">
        <v>4143</v>
      </c>
      <c r="M673" t="s">
        <v>224</v>
      </c>
      <c r="N673" t="s">
        <v>45</v>
      </c>
      <c r="O673" t="s">
        <v>366</v>
      </c>
      <c r="P673">
        <v>31342</v>
      </c>
      <c r="Q673" t="s">
        <v>1553</v>
      </c>
      <c r="R673" t="s">
        <v>1554</v>
      </c>
      <c r="S673" t="s">
        <v>1554</v>
      </c>
      <c r="V673">
        <v>2017</v>
      </c>
      <c r="W673">
        <v>394</v>
      </c>
      <c r="Z673">
        <v>14902</v>
      </c>
      <c r="AA673" t="s">
        <v>142</v>
      </c>
      <c r="AB673">
        <v>75</v>
      </c>
      <c r="AC673">
        <v>16.5</v>
      </c>
      <c r="AF673">
        <v>12354</v>
      </c>
      <c r="AG673" t="s">
        <v>142</v>
      </c>
      <c r="AH673" t="s">
        <v>142</v>
      </c>
      <c r="AI673">
        <v>91.5</v>
      </c>
      <c r="AJ673" t="s">
        <v>142</v>
      </c>
      <c r="AL673">
        <v>150</v>
      </c>
      <c r="AM673" t="s">
        <v>51</v>
      </c>
      <c r="AN673">
        <f t="shared" si="20"/>
        <v>6</v>
      </c>
      <c r="AO673" s="5">
        <f t="shared" si="21"/>
        <v>900</v>
      </c>
    </row>
    <row r="674" spans="1:41" ht="12.75">
      <c r="A674">
        <v>1030205999</v>
      </c>
      <c r="B674" t="s">
        <v>528</v>
      </c>
      <c r="E674">
        <v>1</v>
      </c>
      <c r="F674" t="s">
        <v>1575</v>
      </c>
      <c r="G674" t="s">
        <v>158</v>
      </c>
      <c r="H674">
        <v>183</v>
      </c>
      <c r="I674">
        <v>183</v>
      </c>
      <c r="J674">
        <v>50155</v>
      </c>
      <c r="K674" t="s">
        <v>332</v>
      </c>
      <c r="L674">
        <v>4143</v>
      </c>
      <c r="M674" t="s">
        <v>224</v>
      </c>
      <c r="N674" t="s">
        <v>45</v>
      </c>
      <c r="O674" t="s">
        <v>366</v>
      </c>
      <c r="P674">
        <v>31342</v>
      </c>
      <c r="Q674" t="s">
        <v>1553</v>
      </c>
      <c r="R674" t="s">
        <v>1554</v>
      </c>
      <c r="S674" t="s">
        <v>1554</v>
      </c>
      <c r="V674">
        <v>2017</v>
      </c>
      <c r="W674">
        <v>396</v>
      </c>
      <c r="Z674">
        <v>14903</v>
      </c>
      <c r="AA674" t="s">
        <v>142</v>
      </c>
      <c r="AB674">
        <v>75</v>
      </c>
      <c r="AC674">
        <v>16.5</v>
      </c>
      <c r="AF674">
        <v>12355</v>
      </c>
      <c r="AG674" t="s">
        <v>142</v>
      </c>
      <c r="AH674" t="s">
        <v>142</v>
      </c>
      <c r="AI674">
        <v>91.5</v>
      </c>
      <c r="AJ674" t="s">
        <v>142</v>
      </c>
      <c r="AL674">
        <v>0</v>
      </c>
      <c r="AM674" t="s">
        <v>51</v>
      </c>
      <c r="AN674">
        <f t="shared" si="20"/>
        <v>6</v>
      </c>
      <c r="AO674" s="5">
        <f t="shared" si="21"/>
        <v>0</v>
      </c>
    </row>
    <row r="675" spans="1:41" ht="12.75">
      <c r="A675">
        <v>1030205999</v>
      </c>
      <c r="B675" t="s">
        <v>528</v>
      </c>
      <c r="E675">
        <v>1</v>
      </c>
      <c r="F675" t="s">
        <v>1576</v>
      </c>
      <c r="G675" t="s">
        <v>158</v>
      </c>
      <c r="H675">
        <v>96.94</v>
      </c>
      <c r="I675">
        <v>96.94</v>
      </c>
      <c r="J675">
        <v>50433</v>
      </c>
      <c r="K675" t="s">
        <v>365</v>
      </c>
      <c r="L675">
        <v>4140</v>
      </c>
      <c r="M675" t="s">
        <v>224</v>
      </c>
      <c r="N675" t="s">
        <v>45</v>
      </c>
      <c r="O675" t="s">
        <v>366</v>
      </c>
      <c r="P675">
        <v>31342</v>
      </c>
      <c r="Q675" t="s">
        <v>1553</v>
      </c>
      <c r="R675" t="s">
        <v>1554</v>
      </c>
      <c r="S675" t="s">
        <v>1554</v>
      </c>
      <c r="T675" t="s">
        <v>1560</v>
      </c>
      <c r="V675">
        <v>2017</v>
      </c>
      <c r="W675">
        <v>88</v>
      </c>
      <c r="Z675">
        <v>14901</v>
      </c>
      <c r="AA675" t="s">
        <v>142</v>
      </c>
      <c r="AB675">
        <v>79.46</v>
      </c>
      <c r="AC675">
        <v>17.48</v>
      </c>
      <c r="AF675">
        <v>12353</v>
      </c>
      <c r="AG675" t="s">
        <v>142</v>
      </c>
      <c r="AH675" t="s">
        <v>142</v>
      </c>
      <c r="AI675">
        <v>96.94</v>
      </c>
      <c r="AJ675" t="s">
        <v>142</v>
      </c>
      <c r="AL675">
        <v>79.46</v>
      </c>
      <c r="AM675" t="s">
        <v>51</v>
      </c>
      <c r="AN675">
        <f t="shared" si="20"/>
        <v>6</v>
      </c>
      <c r="AO675" s="5">
        <f t="shared" si="21"/>
        <v>476.76</v>
      </c>
    </row>
    <row r="676" spans="1:41" ht="12.75">
      <c r="A676">
        <v>1030205999</v>
      </c>
      <c r="B676" t="s">
        <v>528</v>
      </c>
      <c r="E676">
        <v>1</v>
      </c>
      <c r="F676" t="s">
        <v>1577</v>
      </c>
      <c r="G676" t="s">
        <v>229</v>
      </c>
      <c r="H676">
        <v>65.88</v>
      </c>
      <c r="I676">
        <v>65.88</v>
      </c>
      <c r="J676">
        <v>56507</v>
      </c>
      <c r="K676" t="s">
        <v>235</v>
      </c>
      <c r="L676">
        <v>5019</v>
      </c>
      <c r="M676" t="s">
        <v>92</v>
      </c>
      <c r="N676" t="s">
        <v>45</v>
      </c>
      <c r="O676" t="s">
        <v>1578</v>
      </c>
      <c r="P676">
        <v>31342</v>
      </c>
      <c r="Q676" t="s">
        <v>1553</v>
      </c>
      <c r="R676" t="s">
        <v>1554</v>
      </c>
      <c r="S676" t="s">
        <v>1554</v>
      </c>
      <c r="V676">
        <v>2017</v>
      </c>
      <c r="W676">
        <v>396</v>
      </c>
      <c r="Z676">
        <v>16795</v>
      </c>
      <c r="AA676" t="s">
        <v>239</v>
      </c>
      <c r="AB676">
        <v>54</v>
      </c>
      <c r="AC676">
        <v>11.88</v>
      </c>
      <c r="AF676">
        <v>13971</v>
      </c>
      <c r="AG676" t="s">
        <v>239</v>
      </c>
      <c r="AH676" t="s">
        <v>239</v>
      </c>
      <c r="AI676">
        <v>65.88</v>
      </c>
      <c r="AJ676" t="s">
        <v>239</v>
      </c>
      <c r="AL676">
        <v>54</v>
      </c>
      <c r="AM676" t="s">
        <v>51</v>
      </c>
      <c r="AN676">
        <f t="shared" si="20"/>
        <v>-7</v>
      </c>
      <c r="AO676" s="5">
        <f t="shared" si="21"/>
        <v>-378</v>
      </c>
    </row>
    <row r="677" spans="1:41" ht="12.75">
      <c r="A677">
        <v>1030205999</v>
      </c>
      <c r="B677" t="s">
        <v>528</v>
      </c>
      <c r="E677">
        <v>1</v>
      </c>
      <c r="F677" t="s">
        <v>1579</v>
      </c>
      <c r="G677" t="s">
        <v>229</v>
      </c>
      <c r="H677">
        <v>278.34</v>
      </c>
      <c r="I677">
        <v>278.34</v>
      </c>
      <c r="J677">
        <v>56512</v>
      </c>
      <c r="K677" t="s">
        <v>235</v>
      </c>
      <c r="L677">
        <v>5016</v>
      </c>
      <c r="M677" t="s">
        <v>92</v>
      </c>
      <c r="N677" t="s">
        <v>45</v>
      </c>
      <c r="O677" t="s">
        <v>1578</v>
      </c>
      <c r="P677">
        <v>31342</v>
      </c>
      <c r="Q677" t="s">
        <v>1553</v>
      </c>
      <c r="R677" t="s">
        <v>1554</v>
      </c>
      <c r="S677" t="s">
        <v>1554</v>
      </c>
      <c r="T677" t="s">
        <v>1566</v>
      </c>
      <c r="V677">
        <v>2017</v>
      </c>
      <c r="W677">
        <v>418</v>
      </c>
      <c r="Z677">
        <v>16785</v>
      </c>
      <c r="AA677" t="s">
        <v>239</v>
      </c>
      <c r="AB677">
        <v>228.15</v>
      </c>
      <c r="AC677">
        <v>50.19</v>
      </c>
      <c r="AF677">
        <v>13961</v>
      </c>
      <c r="AG677" t="s">
        <v>239</v>
      </c>
      <c r="AH677" t="s">
        <v>239</v>
      </c>
      <c r="AI677">
        <v>278.34</v>
      </c>
      <c r="AJ677" t="s">
        <v>239</v>
      </c>
      <c r="AL677">
        <v>228.15</v>
      </c>
      <c r="AM677" t="s">
        <v>51</v>
      </c>
      <c r="AN677">
        <f t="shared" si="20"/>
        <v>-7</v>
      </c>
      <c r="AO677" s="5">
        <f t="shared" si="21"/>
        <v>-1597.05</v>
      </c>
    </row>
    <row r="678" spans="1:41" ht="12.75">
      <c r="A678">
        <v>1030205999</v>
      </c>
      <c r="B678" t="s">
        <v>528</v>
      </c>
      <c r="E678">
        <v>1</v>
      </c>
      <c r="F678" t="s">
        <v>1580</v>
      </c>
      <c r="G678" t="s">
        <v>229</v>
      </c>
      <c r="H678">
        <v>496.78</v>
      </c>
      <c r="I678">
        <v>496.78</v>
      </c>
      <c r="J678">
        <v>56505</v>
      </c>
      <c r="K678" t="s">
        <v>235</v>
      </c>
      <c r="L678">
        <v>5020</v>
      </c>
      <c r="M678" t="s">
        <v>92</v>
      </c>
      <c r="N678" t="s">
        <v>45</v>
      </c>
      <c r="O678" t="s">
        <v>1578</v>
      </c>
      <c r="P678">
        <v>31342</v>
      </c>
      <c r="Q678" t="s">
        <v>1553</v>
      </c>
      <c r="R678" t="s">
        <v>1554</v>
      </c>
      <c r="S678" t="s">
        <v>1554</v>
      </c>
      <c r="T678" t="s">
        <v>1566</v>
      </c>
      <c r="V678">
        <v>2017</v>
      </c>
      <c r="W678">
        <v>1120</v>
      </c>
      <c r="Z678">
        <v>16796</v>
      </c>
      <c r="AA678" t="s">
        <v>239</v>
      </c>
      <c r="AB678">
        <v>407.2</v>
      </c>
      <c r="AC678">
        <v>89.58</v>
      </c>
      <c r="AF678">
        <v>13972</v>
      </c>
      <c r="AG678" t="s">
        <v>239</v>
      </c>
      <c r="AH678" t="s">
        <v>239</v>
      </c>
      <c r="AI678">
        <v>496.78</v>
      </c>
      <c r="AJ678" t="s">
        <v>239</v>
      </c>
      <c r="AL678">
        <v>407.2</v>
      </c>
      <c r="AM678" t="s">
        <v>51</v>
      </c>
      <c r="AN678">
        <f t="shared" si="20"/>
        <v>-7</v>
      </c>
      <c r="AO678" s="5">
        <f t="shared" si="21"/>
        <v>-2850.4</v>
      </c>
    </row>
    <row r="679" spans="1:41" ht="12.75">
      <c r="A679">
        <v>1030205999</v>
      </c>
      <c r="B679" t="s">
        <v>528</v>
      </c>
      <c r="E679">
        <v>1</v>
      </c>
      <c r="F679" t="s">
        <v>1581</v>
      </c>
      <c r="G679" t="s">
        <v>229</v>
      </c>
      <c r="H679">
        <v>183</v>
      </c>
      <c r="I679">
        <v>183</v>
      </c>
      <c r="J679">
        <v>56513</v>
      </c>
      <c r="K679" t="s">
        <v>235</v>
      </c>
      <c r="L679">
        <v>5015</v>
      </c>
      <c r="M679" t="s">
        <v>92</v>
      </c>
      <c r="N679" t="s">
        <v>45</v>
      </c>
      <c r="O679" t="s">
        <v>1578</v>
      </c>
      <c r="P679">
        <v>31342</v>
      </c>
      <c r="Q679" t="s">
        <v>1553</v>
      </c>
      <c r="R679" t="s">
        <v>1554</v>
      </c>
      <c r="S679" t="s">
        <v>1554</v>
      </c>
      <c r="V679">
        <v>2017</v>
      </c>
      <c r="W679">
        <v>396</v>
      </c>
      <c r="Z679">
        <v>16782</v>
      </c>
      <c r="AA679" t="s">
        <v>239</v>
      </c>
      <c r="AB679">
        <v>75</v>
      </c>
      <c r="AC679">
        <v>16.5</v>
      </c>
      <c r="AF679">
        <v>13960</v>
      </c>
      <c r="AG679" t="s">
        <v>239</v>
      </c>
      <c r="AH679" t="s">
        <v>239</v>
      </c>
      <c r="AI679">
        <v>91.5</v>
      </c>
      <c r="AJ679" t="s">
        <v>239</v>
      </c>
      <c r="AL679">
        <v>150</v>
      </c>
      <c r="AM679" t="s">
        <v>51</v>
      </c>
      <c r="AN679">
        <f t="shared" si="20"/>
        <v>-7</v>
      </c>
      <c r="AO679" s="5">
        <f t="shared" si="21"/>
        <v>-1050</v>
      </c>
    </row>
    <row r="680" spans="1:41" ht="12.75">
      <c r="A680">
        <v>1030205999</v>
      </c>
      <c r="B680" t="s">
        <v>528</v>
      </c>
      <c r="E680">
        <v>1</v>
      </c>
      <c r="F680" t="s">
        <v>1581</v>
      </c>
      <c r="G680" t="s">
        <v>229</v>
      </c>
      <c r="H680">
        <v>183</v>
      </c>
      <c r="I680">
        <v>183</v>
      </c>
      <c r="J680">
        <v>56513</v>
      </c>
      <c r="K680" t="s">
        <v>235</v>
      </c>
      <c r="L680">
        <v>5015</v>
      </c>
      <c r="M680" t="s">
        <v>92</v>
      </c>
      <c r="N680" t="s">
        <v>45</v>
      </c>
      <c r="O680" t="s">
        <v>1578</v>
      </c>
      <c r="P680">
        <v>31342</v>
      </c>
      <c r="Q680" t="s">
        <v>1553</v>
      </c>
      <c r="R680" t="s">
        <v>1554</v>
      </c>
      <c r="S680" t="s">
        <v>1554</v>
      </c>
      <c r="V680">
        <v>2017</v>
      </c>
      <c r="W680">
        <v>394</v>
      </c>
      <c r="Z680">
        <v>16783</v>
      </c>
      <c r="AA680" t="s">
        <v>239</v>
      </c>
      <c r="AB680">
        <v>75</v>
      </c>
      <c r="AC680">
        <v>16.5</v>
      </c>
      <c r="AF680">
        <v>13959</v>
      </c>
      <c r="AG680" t="s">
        <v>239</v>
      </c>
      <c r="AH680" t="s">
        <v>239</v>
      </c>
      <c r="AI680">
        <v>91.5</v>
      </c>
      <c r="AJ680" t="s">
        <v>239</v>
      </c>
      <c r="AL680">
        <v>0</v>
      </c>
      <c r="AM680" t="s">
        <v>51</v>
      </c>
      <c r="AN680">
        <f t="shared" si="20"/>
        <v>-7</v>
      </c>
      <c r="AO680" s="5">
        <f t="shared" si="21"/>
        <v>0</v>
      </c>
    </row>
    <row r="681" spans="1:41" ht="12.75">
      <c r="A681">
        <v>1030299999</v>
      </c>
      <c r="B681" t="s">
        <v>263</v>
      </c>
      <c r="E681">
        <v>1</v>
      </c>
      <c r="F681" t="s">
        <v>1582</v>
      </c>
      <c r="G681" t="s">
        <v>229</v>
      </c>
      <c r="H681">
        <v>78.18</v>
      </c>
      <c r="I681">
        <v>78.18</v>
      </c>
      <c r="J681">
        <v>56503</v>
      </c>
      <c r="K681" t="s">
        <v>235</v>
      </c>
      <c r="L681">
        <v>5022</v>
      </c>
      <c r="M681" t="s">
        <v>92</v>
      </c>
      <c r="N681" t="s">
        <v>45</v>
      </c>
      <c r="O681" t="s">
        <v>1578</v>
      </c>
      <c r="P681">
        <v>31342</v>
      </c>
      <c r="Q681" t="s">
        <v>1553</v>
      </c>
      <c r="R681" t="s">
        <v>1554</v>
      </c>
      <c r="S681" t="s">
        <v>1554</v>
      </c>
      <c r="V681">
        <v>2017</v>
      </c>
      <c r="W681">
        <v>1121</v>
      </c>
      <c r="Z681">
        <v>16780</v>
      </c>
      <c r="AA681" t="s">
        <v>239</v>
      </c>
      <c r="AB681">
        <v>64.08</v>
      </c>
      <c r="AC681">
        <v>14.1</v>
      </c>
      <c r="AF681">
        <v>13957</v>
      </c>
      <c r="AG681" t="s">
        <v>239</v>
      </c>
      <c r="AH681" t="s">
        <v>239</v>
      </c>
      <c r="AI681">
        <v>78.18</v>
      </c>
      <c r="AJ681" t="s">
        <v>239</v>
      </c>
      <c r="AL681">
        <v>64.08</v>
      </c>
      <c r="AM681" t="s">
        <v>51</v>
      </c>
      <c r="AN681">
        <f t="shared" si="20"/>
        <v>-7</v>
      </c>
      <c r="AO681" s="5">
        <f t="shared" si="21"/>
        <v>-448.56</v>
      </c>
    </row>
    <row r="682" spans="1:41" ht="12.75">
      <c r="A682">
        <v>1030205999</v>
      </c>
      <c r="B682" t="s">
        <v>528</v>
      </c>
      <c r="E682">
        <v>1</v>
      </c>
      <c r="F682" t="s">
        <v>1583</v>
      </c>
      <c r="G682" t="s">
        <v>229</v>
      </c>
      <c r="H682">
        <v>65.88</v>
      </c>
      <c r="I682">
        <v>65.88</v>
      </c>
      <c r="J682">
        <v>56510</v>
      </c>
      <c r="K682" t="s">
        <v>235</v>
      </c>
      <c r="L682">
        <v>5018</v>
      </c>
      <c r="M682" t="s">
        <v>92</v>
      </c>
      <c r="N682" t="s">
        <v>45</v>
      </c>
      <c r="O682" t="s">
        <v>1578</v>
      </c>
      <c r="P682">
        <v>31342</v>
      </c>
      <c r="Q682" t="s">
        <v>1553</v>
      </c>
      <c r="R682" t="s">
        <v>1554</v>
      </c>
      <c r="S682" t="s">
        <v>1554</v>
      </c>
      <c r="V682">
        <v>2017</v>
      </c>
      <c r="W682">
        <v>1118</v>
      </c>
      <c r="Z682">
        <v>16793</v>
      </c>
      <c r="AA682" t="s">
        <v>239</v>
      </c>
      <c r="AB682">
        <v>54</v>
      </c>
      <c r="AC682">
        <v>11.88</v>
      </c>
      <c r="AF682">
        <v>13967</v>
      </c>
      <c r="AG682" t="s">
        <v>239</v>
      </c>
      <c r="AH682" t="s">
        <v>239</v>
      </c>
      <c r="AI682">
        <v>65.88</v>
      </c>
      <c r="AJ682" t="s">
        <v>239</v>
      </c>
      <c r="AL682">
        <v>54</v>
      </c>
      <c r="AM682" t="s">
        <v>51</v>
      </c>
      <c r="AN682">
        <f t="shared" si="20"/>
        <v>-7</v>
      </c>
      <c r="AO682" s="5">
        <f t="shared" si="21"/>
        <v>-378</v>
      </c>
    </row>
    <row r="683" spans="1:41" ht="12.75">
      <c r="A683">
        <v>1030205999</v>
      </c>
      <c r="B683" t="s">
        <v>528</v>
      </c>
      <c r="E683">
        <v>1</v>
      </c>
      <c r="F683" t="s">
        <v>1584</v>
      </c>
      <c r="G683" t="s">
        <v>229</v>
      </c>
      <c r="H683">
        <v>65.88</v>
      </c>
      <c r="I683">
        <v>65.88</v>
      </c>
      <c r="J683">
        <v>56511</v>
      </c>
      <c r="K683" t="s">
        <v>235</v>
      </c>
      <c r="L683">
        <v>5017</v>
      </c>
      <c r="M683" t="s">
        <v>92</v>
      </c>
      <c r="N683" t="s">
        <v>45</v>
      </c>
      <c r="O683" t="s">
        <v>1578</v>
      </c>
      <c r="P683">
        <v>31342</v>
      </c>
      <c r="Q683" t="s">
        <v>1553</v>
      </c>
      <c r="R683" t="s">
        <v>1554</v>
      </c>
      <c r="S683" t="s">
        <v>1554</v>
      </c>
      <c r="V683">
        <v>2017</v>
      </c>
      <c r="W683">
        <v>1119</v>
      </c>
      <c r="Z683">
        <v>16787</v>
      </c>
      <c r="AA683" t="s">
        <v>239</v>
      </c>
      <c r="AB683">
        <v>54</v>
      </c>
      <c r="AC683">
        <v>11.88</v>
      </c>
      <c r="AF683">
        <v>13964</v>
      </c>
      <c r="AG683" t="s">
        <v>239</v>
      </c>
      <c r="AH683" t="s">
        <v>239</v>
      </c>
      <c r="AI683">
        <v>65.88</v>
      </c>
      <c r="AJ683" t="s">
        <v>239</v>
      </c>
      <c r="AL683">
        <v>54</v>
      </c>
      <c r="AM683" t="s">
        <v>51</v>
      </c>
      <c r="AN683">
        <f t="shared" si="20"/>
        <v>-7</v>
      </c>
      <c r="AO683" s="5">
        <f t="shared" si="21"/>
        <v>-378</v>
      </c>
    </row>
    <row r="684" spans="1:41" ht="12.75">
      <c r="A684">
        <v>1030215009</v>
      </c>
      <c r="B684" t="s">
        <v>143</v>
      </c>
      <c r="E684">
        <v>1</v>
      </c>
      <c r="F684" t="s">
        <v>1585</v>
      </c>
      <c r="G684" t="s">
        <v>455</v>
      </c>
      <c r="H684">
        <v>700.43</v>
      </c>
      <c r="I684">
        <v>700.43</v>
      </c>
      <c r="J684">
        <v>43473</v>
      </c>
      <c r="K684" t="s">
        <v>167</v>
      </c>
      <c r="L684">
        <v>3496</v>
      </c>
      <c r="M684" t="s">
        <v>130</v>
      </c>
      <c r="N684" t="s">
        <v>45</v>
      </c>
      <c r="O684" t="s">
        <v>314</v>
      </c>
      <c r="P684">
        <v>13080</v>
      </c>
      <c r="Q684" t="s">
        <v>1001</v>
      </c>
      <c r="R684" t="s">
        <v>1002</v>
      </c>
      <c r="S684" t="s">
        <v>1002</v>
      </c>
      <c r="V684">
        <v>2017</v>
      </c>
      <c r="W684">
        <v>307</v>
      </c>
      <c r="Z684">
        <v>12862</v>
      </c>
      <c r="AA684" t="s">
        <v>266</v>
      </c>
      <c r="AB684">
        <v>667.08</v>
      </c>
      <c r="AC684">
        <v>33.35</v>
      </c>
      <c r="AF684">
        <v>10608</v>
      </c>
      <c r="AG684" t="s">
        <v>266</v>
      </c>
      <c r="AH684" t="s">
        <v>266</v>
      </c>
      <c r="AI684">
        <v>8956.47</v>
      </c>
      <c r="AJ684" t="s">
        <v>266</v>
      </c>
      <c r="AL684">
        <v>667.08</v>
      </c>
      <c r="AM684" t="s">
        <v>51</v>
      </c>
      <c r="AN684">
        <f t="shared" si="20"/>
        <v>-2</v>
      </c>
      <c r="AO684" s="5">
        <f t="shared" si="21"/>
        <v>-1334.16</v>
      </c>
    </row>
    <row r="685" spans="1:41" ht="12.75">
      <c r="A685">
        <v>1030299999</v>
      </c>
      <c r="B685" t="s">
        <v>263</v>
      </c>
      <c r="E685">
        <v>1</v>
      </c>
      <c r="F685" t="s">
        <v>1586</v>
      </c>
      <c r="G685" t="s">
        <v>455</v>
      </c>
      <c r="H685">
        <v>3017.02</v>
      </c>
      <c r="I685">
        <v>3017.02</v>
      </c>
      <c r="J685">
        <v>43471</v>
      </c>
      <c r="K685" t="s">
        <v>167</v>
      </c>
      <c r="L685">
        <v>3498</v>
      </c>
      <c r="M685" t="s">
        <v>130</v>
      </c>
      <c r="N685" t="s">
        <v>45</v>
      </c>
      <c r="O685" t="s">
        <v>314</v>
      </c>
      <c r="P685">
        <v>13080</v>
      </c>
      <c r="Q685" t="s">
        <v>1001</v>
      </c>
      <c r="R685" t="s">
        <v>1002</v>
      </c>
      <c r="S685" t="s">
        <v>1002</v>
      </c>
      <c r="V685">
        <v>2017</v>
      </c>
      <c r="W685">
        <v>395</v>
      </c>
      <c r="Z685">
        <v>12823</v>
      </c>
      <c r="AA685" t="s">
        <v>155</v>
      </c>
      <c r="AB685">
        <v>2873.35</v>
      </c>
      <c r="AC685">
        <v>143.67</v>
      </c>
      <c r="AF685">
        <v>10570</v>
      </c>
      <c r="AG685" t="s">
        <v>155</v>
      </c>
      <c r="AH685" t="s">
        <v>155</v>
      </c>
      <c r="AI685">
        <v>7587.15</v>
      </c>
      <c r="AJ685" t="s">
        <v>155</v>
      </c>
      <c r="AL685">
        <v>2873.35</v>
      </c>
      <c r="AM685" t="s">
        <v>51</v>
      </c>
      <c r="AN685">
        <f t="shared" si="20"/>
        <v>-3</v>
      </c>
      <c r="AO685" s="5">
        <f t="shared" si="21"/>
        <v>-8620.05</v>
      </c>
    </row>
    <row r="686" spans="1:41" ht="12.75">
      <c r="A686">
        <v>2020109016</v>
      </c>
      <c r="B686" t="s">
        <v>256</v>
      </c>
      <c r="E686">
        <v>1</v>
      </c>
      <c r="F686" t="s">
        <v>1587</v>
      </c>
      <c r="G686" t="s">
        <v>159</v>
      </c>
      <c r="H686">
        <v>2061.06</v>
      </c>
      <c r="I686">
        <v>2061.06</v>
      </c>
      <c r="J686">
        <v>53533</v>
      </c>
      <c r="K686" t="s">
        <v>159</v>
      </c>
      <c r="L686">
        <v>4285</v>
      </c>
      <c r="M686" t="s">
        <v>135</v>
      </c>
      <c r="N686" t="s">
        <v>251</v>
      </c>
      <c r="O686" t="s">
        <v>137</v>
      </c>
      <c r="P686">
        <v>12867</v>
      </c>
      <c r="Q686" t="s">
        <v>1131</v>
      </c>
      <c r="R686" t="s">
        <v>1132</v>
      </c>
      <c r="S686" t="s">
        <v>1132</v>
      </c>
      <c r="T686" t="s">
        <v>1588</v>
      </c>
      <c r="V686">
        <v>2017</v>
      </c>
      <c r="W686">
        <v>847</v>
      </c>
      <c r="X686">
        <v>2017</v>
      </c>
      <c r="Y686">
        <v>55</v>
      </c>
      <c r="Z686">
        <v>14273</v>
      </c>
      <c r="AA686" t="s">
        <v>136</v>
      </c>
      <c r="AB686">
        <v>1873.69</v>
      </c>
      <c r="AC686">
        <v>187.37</v>
      </c>
      <c r="AF686">
        <v>11863</v>
      </c>
      <c r="AG686" t="s">
        <v>136</v>
      </c>
      <c r="AH686" t="s">
        <v>136</v>
      </c>
      <c r="AI686">
        <v>2061.06</v>
      </c>
      <c r="AJ686" t="s">
        <v>136</v>
      </c>
      <c r="AL686">
        <v>1873.69</v>
      </c>
      <c r="AM686" t="s">
        <v>51</v>
      </c>
      <c r="AN686">
        <f t="shared" si="20"/>
        <v>-29</v>
      </c>
      <c r="AO686" s="5">
        <f t="shared" si="21"/>
        <v>-54337.01</v>
      </c>
    </row>
    <row r="687" spans="1:41" ht="12.75">
      <c r="A687">
        <v>1030215009</v>
      </c>
      <c r="B687" t="s">
        <v>143</v>
      </c>
      <c r="E687">
        <v>1</v>
      </c>
      <c r="F687" t="s">
        <v>1589</v>
      </c>
      <c r="G687" t="s">
        <v>455</v>
      </c>
      <c r="H687">
        <v>13999.14</v>
      </c>
      <c r="I687">
        <v>13999.14</v>
      </c>
      <c r="J687">
        <v>45070</v>
      </c>
      <c r="K687" t="s">
        <v>96</v>
      </c>
      <c r="L687">
        <v>3668</v>
      </c>
      <c r="M687" t="s">
        <v>186</v>
      </c>
      <c r="N687" t="s">
        <v>45</v>
      </c>
      <c r="O687" t="s">
        <v>284</v>
      </c>
      <c r="P687">
        <v>13278</v>
      </c>
      <c r="Q687" t="s">
        <v>1235</v>
      </c>
      <c r="R687" t="s">
        <v>1236</v>
      </c>
      <c r="S687" t="s">
        <v>1236</v>
      </c>
      <c r="V687">
        <v>2017</v>
      </c>
      <c r="W687">
        <v>1720</v>
      </c>
      <c r="Z687">
        <v>13662</v>
      </c>
      <c r="AA687" t="s">
        <v>552</v>
      </c>
      <c r="AB687">
        <v>13332.51</v>
      </c>
      <c r="AC687">
        <v>666.63</v>
      </c>
      <c r="AF687">
        <v>11288</v>
      </c>
      <c r="AG687" t="s">
        <v>552</v>
      </c>
      <c r="AH687" t="s">
        <v>552</v>
      </c>
      <c r="AI687">
        <v>26601.75</v>
      </c>
      <c r="AJ687" t="s">
        <v>552</v>
      </c>
      <c r="AL687">
        <v>13332.51</v>
      </c>
      <c r="AM687" t="s">
        <v>51</v>
      </c>
      <c r="AN687">
        <f t="shared" si="20"/>
        <v>4</v>
      </c>
      <c r="AO687" s="5">
        <f t="shared" si="21"/>
        <v>53330.04</v>
      </c>
    </row>
    <row r="688" spans="1:41" ht="12.75">
      <c r="A688">
        <v>1030215009</v>
      </c>
      <c r="B688" t="s">
        <v>143</v>
      </c>
      <c r="E688">
        <v>1</v>
      </c>
      <c r="F688" t="s">
        <v>1590</v>
      </c>
      <c r="G688" t="s">
        <v>455</v>
      </c>
      <c r="H688">
        <v>219.98</v>
      </c>
      <c r="I688">
        <v>219.98</v>
      </c>
      <c r="J688">
        <v>47956</v>
      </c>
      <c r="K688" t="s">
        <v>155</v>
      </c>
      <c r="L688">
        <v>3980</v>
      </c>
      <c r="M688" t="s">
        <v>190</v>
      </c>
      <c r="N688" t="s">
        <v>45</v>
      </c>
      <c r="O688" t="s">
        <v>564</v>
      </c>
      <c r="P688">
        <v>13080</v>
      </c>
      <c r="Q688" t="s">
        <v>1001</v>
      </c>
      <c r="R688" t="s">
        <v>1002</v>
      </c>
      <c r="S688" t="s">
        <v>1002</v>
      </c>
      <c r="V688">
        <v>2017</v>
      </c>
      <c r="W688">
        <v>1603</v>
      </c>
      <c r="Z688">
        <v>13964</v>
      </c>
      <c r="AA688" t="s">
        <v>54</v>
      </c>
      <c r="AB688">
        <v>209.5</v>
      </c>
      <c r="AC688">
        <v>10.48</v>
      </c>
      <c r="AF688">
        <v>11593</v>
      </c>
      <c r="AG688" t="s">
        <v>54</v>
      </c>
      <c r="AH688" t="s">
        <v>54</v>
      </c>
      <c r="AI688">
        <v>219.98</v>
      </c>
      <c r="AJ688" t="s">
        <v>54</v>
      </c>
      <c r="AL688">
        <v>209.5</v>
      </c>
      <c r="AM688" t="s">
        <v>51</v>
      </c>
      <c r="AN688">
        <f t="shared" si="20"/>
        <v>-5</v>
      </c>
      <c r="AO688" s="5">
        <f t="shared" si="21"/>
        <v>-1047.5</v>
      </c>
    </row>
    <row r="689" spans="1:41" ht="12.75">
      <c r="A689">
        <v>1030299999</v>
      </c>
      <c r="B689" t="s">
        <v>263</v>
      </c>
      <c r="E689">
        <v>1</v>
      </c>
      <c r="F689" t="s">
        <v>1591</v>
      </c>
      <c r="G689" t="s">
        <v>455</v>
      </c>
      <c r="H689">
        <v>804.91</v>
      </c>
      <c r="I689">
        <v>804.91</v>
      </c>
      <c r="J689">
        <v>44559</v>
      </c>
      <c r="K689" t="s">
        <v>66</v>
      </c>
      <c r="L689">
        <v>3662</v>
      </c>
      <c r="M689" t="s">
        <v>186</v>
      </c>
      <c r="N689" t="s">
        <v>45</v>
      </c>
      <c r="O689" t="s">
        <v>68</v>
      </c>
      <c r="P689">
        <v>13080</v>
      </c>
      <c r="Q689" t="s">
        <v>1001</v>
      </c>
      <c r="R689" t="s">
        <v>1002</v>
      </c>
      <c r="S689" t="s">
        <v>1002</v>
      </c>
      <c r="V689">
        <v>2017</v>
      </c>
      <c r="W689">
        <v>395</v>
      </c>
      <c r="Z689">
        <v>12825</v>
      </c>
      <c r="AA689" t="s">
        <v>155</v>
      </c>
      <c r="AB689">
        <v>766.58</v>
      </c>
      <c r="AC689">
        <v>38.33</v>
      </c>
      <c r="AF689">
        <v>10572</v>
      </c>
      <c r="AG689" t="s">
        <v>155</v>
      </c>
      <c r="AH689" t="s">
        <v>155</v>
      </c>
      <c r="AI689">
        <v>804.91</v>
      </c>
      <c r="AJ689" t="s">
        <v>155</v>
      </c>
      <c r="AL689">
        <v>766.58</v>
      </c>
      <c r="AM689" t="s">
        <v>51</v>
      </c>
      <c r="AN689">
        <f t="shared" si="20"/>
        <v>-10</v>
      </c>
      <c r="AO689" s="5">
        <f t="shared" si="21"/>
        <v>-7665.8</v>
      </c>
    </row>
    <row r="690" spans="1:41" ht="12.75">
      <c r="A690">
        <v>1030213002</v>
      </c>
      <c r="B690" t="s">
        <v>1592</v>
      </c>
      <c r="E690">
        <v>1</v>
      </c>
      <c r="F690" t="s">
        <v>1593</v>
      </c>
      <c r="G690" t="s">
        <v>455</v>
      </c>
      <c r="H690">
        <v>1387.24</v>
      </c>
      <c r="I690">
        <v>1387.24</v>
      </c>
      <c r="J690">
        <v>42604</v>
      </c>
      <c r="K690" t="s">
        <v>323</v>
      </c>
      <c r="L690">
        <v>3451</v>
      </c>
      <c r="M690" t="s">
        <v>116</v>
      </c>
      <c r="N690" t="s">
        <v>45</v>
      </c>
      <c r="O690" t="s">
        <v>457</v>
      </c>
      <c r="P690">
        <v>13394</v>
      </c>
      <c r="Q690" t="s">
        <v>1594</v>
      </c>
      <c r="R690" t="s">
        <v>1595</v>
      </c>
      <c r="S690" t="s">
        <v>1595</v>
      </c>
      <c r="T690" t="s">
        <v>1596</v>
      </c>
      <c r="V690">
        <v>2017</v>
      </c>
      <c r="W690">
        <v>468</v>
      </c>
      <c r="Z690">
        <v>13174</v>
      </c>
      <c r="AA690" t="s">
        <v>133</v>
      </c>
      <c r="AB690">
        <v>1137.08</v>
      </c>
      <c r="AC690">
        <v>250.16</v>
      </c>
      <c r="AF690">
        <v>10867</v>
      </c>
      <c r="AG690" t="s">
        <v>133</v>
      </c>
      <c r="AH690" t="s">
        <v>81</v>
      </c>
      <c r="AI690">
        <v>1387.24</v>
      </c>
      <c r="AJ690" t="s">
        <v>81</v>
      </c>
      <c r="AL690">
        <v>1137.08</v>
      </c>
      <c r="AM690" t="s">
        <v>51</v>
      </c>
      <c r="AN690">
        <f t="shared" si="20"/>
        <v>13</v>
      </c>
      <c r="AO690" s="5">
        <f t="shared" si="21"/>
        <v>14782.039999999999</v>
      </c>
    </row>
    <row r="691" spans="1:41" ht="12.75">
      <c r="A691">
        <v>1030215008</v>
      </c>
      <c r="B691" t="s">
        <v>93</v>
      </c>
      <c r="E691">
        <v>1</v>
      </c>
      <c r="F691" t="s">
        <v>1597</v>
      </c>
      <c r="G691" t="s">
        <v>126</v>
      </c>
      <c r="H691">
        <v>580.39</v>
      </c>
      <c r="I691">
        <v>580.39</v>
      </c>
      <c r="J691">
        <v>51051</v>
      </c>
      <c r="K691" t="s">
        <v>126</v>
      </c>
      <c r="L691">
        <v>4463</v>
      </c>
      <c r="M691" t="s">
        <v>55</v>
      </c>
      <c r="N691" t="s">
        <v>45</v>
      </c>
      <c r="O691" t="s">
        <v>285</v>
      </c>
      <c r="P691">
        <v>6960</v>
      </c>
      <c r="Q691" t="s">
        <v>1536</v>
      </c>
      <c r="R691" t="s">
        <v>1537</v>
      </c>
      <c r="S691" t="s">
        <v>1537</v>
      </c>
      <c r="T691" t="s">
        <v>1538</v>
      </c>
      <c r="V691">
        <v>2017</v>
      </c>
      <c r="W691">
        <v>379</v>
      </c>
      <c r="Z691">
        <v>15543</v>
      </c>
      <c r="AA691" t="s">
        <v>213</v>
      </c>
      <c r="AB691">
        <v>552.75</v>
      </c>
      <c r="AC691">
        <v>27.64</v>
      </c>
      <c r="AF691">
        <v>12869</v>
      </c>
      <c r="AG691" t="s">
        <v>213</v>
      </c>
      <c r="AH691" t="s">
        <v>213</v>
      </c>
      <c r="AI691">
        <v>4817.37</v>
      </c>
      <c r="AJ691" t="s">
        <v>213</v>
      </c>
      <c r="AL691">
        <v>552.75</v>
      </c>
      <c r="AM691" t="s">
        <v>51</v>
      </c>
      <c r="AN691">
        <f t="shared" si="20"/>
        <v>11</v>
      </c>
      <c r="AO691" s="5">
        <f t="shared" si="21"/>
        <v>6080.25</v>
      </c>
    </row>
    <row r="692" spans="1:41" ht="12.75">
      <c r="A692">
        <v>2020105002</v>
      </c>
      <c r="B692" t="s">
        <v>1073</v>
      </c>
      <c r="E692">
        <v>1</v>
      </c>
      <c r="F692" t="s">
        <v>1598</v>
      </c>
      <c r="G692" t="s">
        <v>154</v>
      </c>
      <c r="H692">
        <v>19462.86</v>
      </c>
      <c r="I692">
        <v>19462.86</v>
      </c>
      <c r="J692">
        <v>47499</v>
      </c>
      <c r="K692" t="s">
        <v>265</v>
      </c>
      <c r="L692">
        <v>4078</v>
      </c>
      <c r="M692" t="s">
        <v>100</v>
      </c>
      <c r="N692" t="s">
        <v>45</v>
      </c>
      <c r="O692" t="s">
        <v>152</v>
      </c>
      <c r="P692">
        <v>31708</v>
      </c>
      <c r="Q692" t="s">
        <v>1599</v>
      </c>
      <c r="R692" t="s">
        <v>1600</v>
      </c>
      <c r="S692" t="s">
        <v>1600</v>
      </c>
      <c r="T692" t="s">
        <v>1601</v>
      </c>
      <c r="V692">
        <v>2017</v>
      </c>
      <c r="W692">
        <v>493</v>
      </c>
      <c r="X692">
        <v>2017</v>
      </c>
      <c r="Y692">
        <v>190</v>
      </c>
      <c r="Z692">
        <v>15503</v>
      </c>
      <c r="AA692" t="s">
        <v>195</v>
      </c>
      <c r="AB692">
        <v>15953.16</v>
      </c>
      <c r="AC692">
        <v>3509.7</v>
      </c>
      <c r="AF692">
        <v>12834</v>
      </c>
      <c r="AG692" t="s">
        <v>195</v>
      </c>
      <c r="AH692" t="s">
        <v>195</v>
      </c>
      <c r="AI692">
        <v>19462.86</v>
      </c>
      <c r="AJ692" t="s">
        <v>195</v>
      </c>
      <c r="AL692">
        <v>15953.16</v>
      </c>
      <c r="AM692" t="s">
        <v>51</v>
      </c>
      <c r="AN692">
        <f t="shared" si="20"/>
        <v>26</v>
      </c>
      <c r="AO692" s="5">
        <f t="shared" si="21"/>
        <v>414782.16</v>
      </c>
    </row>
    <row r="693" spans="1:41" ht="12.75">
      <c r="A693">
        <v>1030215009</v>
      </c>
      <c r="B693" t="s">
        <v>143</v>
      </c>
      <c r="E693">
        <v>1</v>
      </c>
      <c r="F693" t="s">
        <v>1602</v>
      </c>
      <c r="G693" t="s">
        <v>457</v>
      </c>
      <c r="H693">
        <v>6200.67</v>
      </c>
      <c r="I693">
        <v>6200.67</v>
      </c>
      <c r="J693">
        <v>49495</v>
      </c>
      <c r="K693" t="s">
        <v>133</v>
      </c>
      <c r="L693">
        <v>4120</v>
      </c>
      <c r="M693" t="s">
        <v>126</v>
      </c>
      <c r="N693" t="s">
        <v>45</v>
      </c>
      <c r="O693" t="s">
        <v>857</v>
      </c>
      <c r="P693">
        <v>13080</v>
      </c>
      <c r="Q693" t="s">
        <v>1001</v>
      </c>
      <c r="R693" t="s">
        <v>1002</v>
      </c>
      <c r="S693" t="s">
        <v>1002</v>
      </c>
      <c r="V693">
        <v>2017</v>
      </c>
      <c r="W693">
        <v>1720</v>
      </c>
      <c r="Z693">
        <v>15114</v>
      </c>
      <c r="AA693" t="s">
        <v>62</v>
      </c>
      <c r="AB693">
        <v>5905.4</v>
      </c>
      <c r="AC693">
        <v>295.27</v>
      </c>
      <c r="AF693">
        <v>12521</v>
      </c>
      <c r="AG693" t="s">
        <v>62</v>
      </c>
      <c r="AH693" t="s">
        <v>62</v>
      </c>
      <c r="AI693">
        <v>6200.67</v>
      </c>
      <c r="AJ693" t="s">
        <v>62</v>
      </c>
      <c r="AL693">
        <v>5905.4</v>
      </c>
      <c r="AM693" t="s">
        <v>51</v>
      </c>
      <c r="AN693">
        <f t="shared" si="20"/>
        <v>10</v>
      </c>
      <c r="AO693" s="5">
        <f t="shared" si="21"/>
        <v>59054</v>
      </c>
    </row>
    <row r="694" spans="1:41" ht="12.75">
      <c r="A694">
        <v>1030215009</v>
      </c>
      <c r="B694" t="s">
        <v>143</v>
      </c>
      <c r="E694">
        <v>1</v>
      </c>
      <c r="F694" t="s">
        <v>1603</v>
      </c>
      <c r="G694" t="s">
        <v>457</v>
      </c>
      <c r="H694">
        <v>1349.2</v>
      </c>
      <c r="I694">
        <v>1349.2</v>
      </c>
      <c r="J694">
        <v>49388</v>
      </c>
      <c r="K694" t="s">
        <v>133</v>
      </c>
      <c r="L694">
        <v>4053</v>
      </c>
      <c r="M694" t="s">
        <v>81</v>
      </c>
      <c r="N694" t="s">
        <v>45</v>
      </c>
      <c r="O694" t="s">
        <v>857</v>
      </c>
      <c r="P694">
        <v>13080</v>
      </c>
      <c r="Q694" t="s">
        <v>1001</v>
      </c>
      <c r="R694" t="s">
        <v>1002</v>
      </c>
      <c r="S694" t="s">
        <v>1002</v>
      </c>
      <c r="V694">
        <v>2017</v>
      </c>
      <c r="W694">
        <v>307</v>
      </c>
      <c r="Z694">
        <v>13397</v>
      </c>
      <c r="AA694" t="s">
        <v>365</v>
      </c>
      <c r="AB694">
        <v>1284.95</v>
      </c>
      <c r="AC694">
        <v>64.25</v>
      </c>
      <c r="AF694">
        <v>11052</v>
      </c>
      <c r="AG694" t="s">
        <v>365</v>
      </c>
      <c r="AH694" t="s">
        <v>365</v>
      </c>
      <c r="AI694">
        <v>6111.56</v>
      </c>
      <c r="AJ694" t="s">
        <v>365</v>
      </c>
      <c r="AL694">
        <v>1284.95</v>
      </c>
      <c r="AM694" t="s">
        <v>51</v>
      </c>
      <c r="AN694">
        <f t="shared" si="20"/>
        <v>-24</v>
      </c>
      <c r="AO694" s="5">
        <f t="shared" si="21"/>
        <v>-30838.800000000003</v>
      </c>
    </row>
    <row r="695" spans="1:41" ht="12.75">
      <c r="A695">
        <v>1030102999</v>
      </c>
      <c r="B695" t="s">
        <v>206</v>
      </c>
      <c r="E695">
        <v>1</v>
      </c>
      <c r="F695" t="s">
        <v>1604</v>
      </c>
      <c r="G695" t="s">
        <v>145</v>
      </c>
      <c r="H695">
        <v>561.2</v>
      </c>
      <c r="I695">
        <v>561.2</v>
      </c>
      <c r="J695">
        <v>52093</v>
      </c>
      <c r="K695" t="s">
        <v>486</v>
      </c>
      <c r="L695">
        <v>4165</v>
      </c>
      <c r="M695" t="s">
        <v>42</v>
      </c>
      <c r="N695" t="s">
        <v>45</v>
      </c>
      <c r="O695" t="s">
        <v>43</v>
      </c>
      <c r="P695">
        <v>4393</v>
      </c>
      <c r="Q695" t="s">
        <v>1605</v>
      </c>
      <c r="R695" t="s">
        <v>1606</v>
      </c>
      <c r="S695" t="s">
        <v>1607</v>
      </c>
      <c r="T695" t="s">
        <v>1608</v>
      </c>
      <c r="V695">
        <v>2017</v>
      </c>
      <c r="W695">
        <v>1861</v>
      </c>
      <c r="Z695">
        <v>14531</v>
      </c>
      <c r="AA695" t="s">
        <v>84</v>
      </c>
      <c r="AB695">
        <v>460</v>
      </c>
      <c r="AC695">
        <v>101.2</v>
      </c>
      <c r="AF695">
        <v>12084</v>
      </c>
      <c r="AG695" t="s">
        <v>84</v>
      </c>
      <c r="AH695" t="s">
        <v>84</v>
      </c>
      <c r="AI695">
        <v>561.2</v>
      </c>
      <c r="AJ695" t="s">
        <v>84</v>
      </c>
      <c r="AL695">
        <v>460</v>
      </c>
      <c r="AM695" t="s">
        <v>51</v>
      </c>
      <c r="AN695">
        <f t="shared" si="20"/>
        <v>-16</v>
      </c>
      <c r="AO695" s="5">
        <f t="shared" si="21"/>
        <v>-7360</v>
      </c>
    </row>
    <row r="696" spans="1:41" ht="12.75">
      <c r="A696">
        <v>1030299999</v>
      </c>
      <c r="B696" t="s">
        <v>263</v>
      </c>
      <c r="E696">
        <v>1</v>
      </c>
      <c r="F696" t="s">
        <v>1609</v>
      </c>
      <c r="G696" t="s">
        <v>457</v>
      </c>
      <c r="H696">
        <v>1368.18</v>
      </c>
      <c r="I696">
        <v>1368.18</v>
      </c>
      <c r="J696">
        <v>49389</v>
      </c>
      <c r="K696" t="s">
        <v>133</v>
      </c>
      <c r="L696">
        <v>4054</v>
      </c>
      <c r="M696" t="s">
        <v>81</v>
      </c>
      <c r="N696" t="s">
        <v>45</v>
      </c>
      <c r="O696" t="s">
        <v>857</v>
      </c>
      <c r="P696">
        <v>13080</v>
      </c>
      <c r="Q696" t="s">
        <v>1001</v>
      </c>
      <c r="R696" t="s">
        <v>1002</v>
      </c>
      <c r="S696" t="s">
        <v>1002</v>
      </c>
      <c r="V696">
        <v>2017</v>
      </c>
      <c r="W696">
        <v>395</v>
      </c>
      <c r="Z696">
        <v>13399</v>
      </c>
      <c r="AA696" t="s">
        <v>365</v>
      </c>
      <c r="AB696">
        <v>1303.03</v>
      </c>
      <c r="AC696">
        <v>65.15</v>
      </c>
      <c r="AF696">
        <v>11053</v>
      </c>
      <c r="AG696" t="s">
        <v>365</v>
      </c>
      <c r="AH696" t="s">
        <v>365</v>
      </c>
      <c r="AI696">
        <v>4416.24</v>
      </c>
      <c r="AJ696" t="s">
        <v>365</v>
      </c>
      <c r="AL696">
        <v>1303.03</v>
      </c>
      <c r="AM696" t="s">
        <v>51</v>
      </c>
      <c r="AN696">
        <f t="shared" si="20"/>
        <v>-24</v>
      </c>
      <c r="AO696" s="5">
        <f t="shared" si="21"/>
        <v>-31272.72</v>
      </c>
    </row>
    <row r="697" spans="1:41" ht="12.75">
      <c r="A697">
        <v>1030299999</v>
      </c>
      <c r="B697" t="s">
        <v>263</v>
      </c>
      <c r="E697">
        <v>1</v>
      </c>
      <c r="F697" t="s">
        <v>1610</v>
      </c>
      <c r="G697" t="s">
        <v>844</v>
      </c>
      <c r="H697">
        <v>418.32</v>
      </c>
      <c r="I697">
        <v>418.32</v>
      </c>
      <c r="J697">
        <v>30185</v>
      </c>
      <c r="K697" t="s">
        <v>703</v>
      </c>
      <c r="L697">
        <v>2373</v>
      </c>
      <c r="M697" t="s">
        <v>920</v>
      </c>
      <c r="N697" t="s">
        <v>45</v>
      </c>
      <c r="O697" t="s">
        <v>312</v>
      </c>
      <c r="P697">
        <v>6698</v>
      </c>
      <c r="Q697" t="s">
        <v>1373</v>
      </c>
      <c r="R697" t="s">
        <v>1374</v>
      </c>
      <c r="S697" t="s">
        <v>1374</v>
      </c>
      <c r="V697">
        <v>2017</v>
      </c>
      <c r="W697">
        <v>395</v>
      </c>
      <c r="Z697">
        <v>13996</v>
      </c>
      <c r="AA697" t="s">
        <v>152</v>
      </c>
      <c r="AB697">
        <v>398.4</v>
      </c>
      <c r="AC697">
        <v>19.92</v>
      </c>
      <c r="AF697">
        <v>11622</v>
      </c>
      <c r="AG697" t="s">
        <v>152</v>
      </c>
      <c r="AH697" t="s">
        <v>152</v>
      </c>
      <c r="AI697">
        <v>418.32</v>
      </c>
      <c r="AJ697" t="s">
        <v>152</v>
      </c>
      <c r="AL697">
        <v>398.4</v>
      </c>
      <c r="AM697" t="s">
        <v>51</v>
      </c>
      <c r="AN697">
        <f t="shared" si="20"/>
        <v>105</v>
      </c>
      <c r="AO697" s="5">
        <f t="shared" si="21"/>
        <v>41832</v>
      </c>
    </row>
    <row r="698" spans="1:41" ht="12.75">
      <c r="A698">
        <v>1030215009</v>
      </c>
      <c r="B698" t="s">
        <v>143</v>
      </c>
      <c r="E698">
        <v>1</v>
      </c>
      <c r="F698" t="s">
        <v>1611</v>
      </c>
      <c r="G698" t="s">
        <v>457</v>
      </c>
      <c r="H698">
        <v>204.29</v>
      </c>
      <c r="I698">
        <v>204.29</v>
      </c>
      <c r="J698">
        <v>49417</v>
      </c>
      <c r="K698" t="s">
        <v>133</v>
      </c>
      <c r="L698">
        <v>4049</v>
      </c>
      <c r="M698" t="s">
        <v>81</v>
      </c>
      <c r="N698" t="s">
        <v>45</v>
      </c>
      <c r="O698" t="s">
        <v>857</v>
      </c>
      <c r="P698">
        <v>13080</v>
      </c>
      <c r="Q698" t="s">
        <v>1001</v>
      </c>
      <c r="R698" t="s">
        <v>1002</v>
      </c>
      <c r="S698" t="s">
        <v>1002</v>
      </c>
      <c r="V698">
        <v>2017</v>
      </c>
      <c r="W698">
        <v>307</v>
      </c>
      <c r="Z698">
        <v>16378</v>
      </c>
      <c r="AA698" t="s">
        <v>50</v>
      </c>
      <c r="AB698">
        <v>194.56</v>
      </c>
      <c r="AC698">
        <v>9.73</v>
      </c>
      <c r="AF698">
        <v>13581</v>
      </c>
      <c r="AG698" t="s">
        <v>50</v>
      </c>
      <c r="AH698" t="s">
        <v>50</v>
      </c>
      <c r="AI698">
        <v>204.29</v>
      </c>
      <c r="AJ698" t="s">
        <v>50</v>
      </c>
      <c r="AL698">
        <v>194.56</v>
      </c>
      <c r="AM698" t="s">
        <v>51</v>
      </c>
      <c r="AN698">
        <f t="shared" si="20"/>
        <v>30</v>
      </c>
      <c r="AO698" s="5">
        <f t="shared" si="21"/>
        <v>5836.8</v>
      </c>
    </row>
    <row r="699" spans="1:41" ht="12.75">
      <c r="A699">
        <v>1030299999</v>
      </c>
      <c r="B699" t="s">
        <v>263</v>
      </c>
      <c r="E699">
        <v>1</v>
      </c>
      <c r="F699" t="s">
        <v>1612</v>
      </c>
      <c r="G699" t="s">
        <v>457</v>
      </c>
      <c r="H699">
        <v>400.4</v>
      </c>
      <c r="I699">
        <v>400.4</v>
      </c>
      <c r="J699">
        <v>49402</v>
      </c>
      <c r="K699" t="s">
        <v>133</v>
      </c>
      <c r="L699">
        <v>4051</v>
      </c>
      <c r="M699" t="s">
        <v>81</v>
      </c>
      <c r="N699" t="s">
        <v>45</v>
      </c>
      <c r="O699" t="s">
        <v>857</v>
      </c>
      <c r="P699">
        <v>13080</v>
      </c>
      <c r="Q699" t="s">
        <v>1001</v>
      </c>
      <c r="R699" t="s">
        <v>1002</v>
      </c>
      <c r="S699" t="s">
        <v>1002</v>
      </c>
      <c r="V699">
        <v>2017</v>
      </c>
      <c r="W699">
        <v>308</v>
      </c>
      <c r="Z699">
        <v>13482</v>
      </c>
      <c r="AA699" t="s">
        <v>284</v>
      </c>
      <c r="AB699">
        <v>364</v>
      </c>
      <c r="AC699">
        <v>36.4</v>
      </c>
      <c r="AF699">
        <v>11120</v>
      </c>
      <c r="AG699" t="s">
        <v>284</v>
      </c>
      <c r="AH699" t="s">
        <v>284</v>
      </c>
      <c r="AI699">
        <v>400.4</v>
      </c>
      <c r="AJ699" t="s">
        <v>284</v>
      </c>
      <c r="AL699">
        <v>364</v>
      </c>
      <c r="AM699" t="s">
        <v>51</v>
      </c>
      <c r="AN699">
        <f t="shared" si="20"/>
        <v>-23</v>
      </c>
      <c r="AO699" s="5">
        <f t="shared" si="21"/>
        <v>-8372</v>
      </c>
    </row>
    <row r="700" spans="1:41" ht="12.75">
      <c r="A700">
        <v>1030215009</v>
      </c>
      <c r="B700" t="s">
        <v>143</v>
      </c>
      <c r="E700">
        <v>1</v>
      </c>
      <c r="F700" t="s">
        <v>1613</v>
      </c>
      <c r="G700" t="s">
        <v>457</v>
      </c>
      <c r="H700">
        <v>583.7</v>
      </c>
      <c r="I700">
        <v>583.7</v>
      </c>
      <c r="J700">
        <v>49404</v>
      </c>
      <c r="K700" t="s">
        <v>133</v>
      </c>
      <c r="L700">
        <v>4050</v>
      </c>
      <c r="M700" t="s">
        <v>81</v>
      </c>
      <c r="N700" t="s">
        <v>45</v>
      </c>
      <c r="O700" t="s">
        <v>857</v>
      </c>
      <c r="P700">
        <v>13080</v>
      </c>
      <c r="Q700" t="s">
        <v>1001</v>
      </c>
      <c r="R700" t="s">
        <v>1002</v>
      </c>
      <c r="S700" t="s">
        <v>1002</v>
      </c>
      <c r="V700">
        <v>2017</v>
      </c>
      <c r="W700">
        <v>307</v>
      </c>
      <c r="Z700">
        <v>16922</v>
      </c>
      <c r="AA700" t="s">
        <v>120</v>
      </c>
      <c r="AB700">
        <v>555.9</v>
      </c>
      <c r="AC700">
        <v>27.8</v>
      </c>
      <c r="AF700">
        <v>14096</v>
      </c>
      <c r="AG700" t="s">
        <v>120</v>
      </c>
      <c r="AH700" t="s">
        <v>120</v>
      </c>
      <c r="AI700">
        <v>583.7</v>
      </c>
      <c r="AJ700" t="s">
        <v>120</v>
      </c>
      <c r="AL700">
        <v>555.9</v>
      </c>
      <c r="AM700" t="s">
        <v>51</v>
      </c>
      <c r="AN700">
        <f aca="true" t="shared" si="22" ref="AN700:AN763">AJ700-O700</f>
        <v>33</v>
      </c>
      <c r="AO700" s="5">
        <f t="shared" si="21"/>
        <v>18344.7</v>
      </c>
    </row>
    <row r="701" spans="1:41" ht="12.75">
      <c r="A701">
        <v>1030215009</v>
      </c>
      <c r="B701" t="s">
        <v>143</v>
      </c>
      <c r="E701">
        <v>1</v>
      </c>
      <c r="F701" t="s">
        <v>1614</v>
      </c>
      <c r="G701" t="s">
        <v>457</v>
      </c>
      <c r="H701">
        <v>330.76</v>
      </c>
      <c r="I701">
        <v>330.76</v>
      </c>
      <c r="J701">
        <v>49432</v>
      </c>
      <c r="K701" t="s">
        <v>133</v>
      </c>
      <c r="L701">
        <v>4048</v>
      </c>
      <c r="M701" t="s">
        <v>81</v>
      </c>
      <c r="N701" t="s">
        <v>45</v>
      </c>
      <c r="O701" t="s">
        <v>857</v>
      </c>
      <c r="P701">
        <v>13080</v>
      </c>
      <c r="Q701" t="s">
        <v>1001</v>
      </c>
      <c r="R701" t="s">
        <v>1002</v>
      </c>
      <c r="S701" t="s">
        <v>1002</v>
      </c>
      <c r="V701">
        <v>2017</v>
      </c>
      <c r="W701">
        <v>307</v>
      </c>
      <c r="Z701">
        <v>13469</v>
      </c>
      <c r="AA701" t="s">
        <v>284</v>
      </c>
      <c r="AB701">
        <v>315.01</v>
      </c>
      <c r="AC701">
        <v>15.75</v>
      </c>
      <c r="AF701">
        <v>11117</v>
      </c>
      <c r="AG701" t="s">
        <v>284</v>
      </c>
      <c r="AH701" t="s">
        <v>284</v>
      </c>
      <c r="AI701">
        <v>330.76</v>
      </c>
      <c r="AJ701" t="s">
        <v>284</v>
      </c>
      <c r="AL701">
        <v>315.01</v>
      </c>
      <c r="AM701" t="s">
        <v>51</v>
      </c>
      <c r="AN701">
        <f t="shared" si="22"/>
        <v>-23</v>
      </c>
      <c r="AO701" s="5">
        <f t="shared" si="21"/>
        <v>-7245.23</v>
      </c>
    </row>
    <row r="702" spans="1:41" ht="12.75">
      <c r="A702">
        <v>1030215004</v>
      </c>
      <c r="B702" t="s">
        <v>1615</v>
      </c>
      <c r="E702">
        <v>1</v>
      </c>
      <c r="F702" t="s">
        <v>1616</v>
      </c>
      <c r="G702" t="s">
        <v>535</v>
      </c>
      <c r="H702">
        <v>329854.62</v>
      </c>
      <c r="I702">
        <v>329854.62</v>
      </c>
      <c r="J702">
        <v>27208</v>
      </c>
      <c r="K702" t="s">
        <v>1617</v>
      </c>
      <c r="L702">
        <v>2114</v>
      </c>
      <c r="M702" t="s">
        <v>176</v>
      </c>
      <c r="N702" t="s">
        <v>45</v>
      </c>
      <c r="O702" t="s">
        <v>713</v>
      </c>
      <c r="P702">
        <v>6643</v>
      </c>
      <c r="Q702" t="s">
        <v>1618</v>
      </c>
      <c r="R702" t="s">
        <v>1619</v>
      </c>
      <c r="S702" t="s">
        <v>1619</v>
      </c>
      <c r="T702" t="s">
        <v>1620</v>
      </c>
      <c r="V702">
        <v>2017</v>
      </c>
      <c r="W702">
        <v>39</v>
      </c>
      <c r="Z702">
        <v>12730</v>
      </c>
      <c r="AA702" t="s">
        <v>72</v>
      </c>
      <c r="AB702">
        <v>299867.84</v>
      </c>
      <c r="AC702">
        <v>29986.78</v>
      </c>
      <c r="AF702">
        <v>10467</v>
      </c>
      <c r="AG702" t="s">
        <v>72</v>
      </c>
      <c r="AH702" t="s">
        <v>72</v>
      </c>
      <c r="AI702">
        <v>329854.62</v>
      </c>
      <c r="AJ702" t="s">
        <v>72</v>
      </c>
      <c r="AL702">
        <v>299867.84</v>
      </c>
      <c r="AM702" t="s">
        <v>51</v>
      </c>
      <c r="AN702">
        <f t="shared" si="22"/>
        <v>96</v>
      </c>
      <c r="AO702" s="5">
        <f t="shared" si="21"/>
        <v>28787312.64</v>
      </c>
    </row>
    <row r="703" spans="1:41" ht="12.75">
      <c r="A703">
        <v>1030299999</v>
      </c>
      <c r="B703" t="s">
        <v>263</v>
      </c>
      <c r="E703">
        <v>1</v>
      </c>
      <c r="F703" t="s">
        <v>1621</v>
      </c>
      <c r="G703" t="s">
        <v>457</v>
      </c>
      <c r="H703">
        <v>415.01</v>
      </c>
      <c r="I703">
        <v>415.01</v>
      </c>
      <c r="J703">
        <v>49496</v>
      </c>
      <c r="K703" t="s">
        <v>133</v>
      </c>
      <c r="L703">
        <v>4047</v>
      </c>
      <c r="M703" t="s">
        <v>81</v>
      </c>
      <c r="N703" t="s">
        <v>45</v>
      </c>
      <c r="O703" t="s">
        <v>857</v>
      </c>
      <c r="P703">
        <v>13080</v>
      </c>
      <c r="Q703" t="s">
        <v>1001</v>
      </c>
      <c r="R703" t="s">
        <v>1002</v>
      </c>
      <c r="S703" t="s">
        <v>1002</v>
      </c>
      <c r="V703">
        <v>2017</v>
      </c>
      <c r="W703">
        <v>395</v>
      </c>
      <c r="Z703">
        <v>13753</v>
      </c>
      <c r="AA703" t="s">
        <v>224</v>
      </c>
      <c r="AB703">
        <v>395.24</v>
      </c>
      <c r="AC703">
        <v>19.77</v>
      </c>
      <c r="AF703">
        <v>11384</v>
      </c>
      <c r="AG703" t="s">
        <v>224</v>
      </c>
      <c r="AH703" t="s">
        <v>224</v>
      </c>
      <c r="AI703">
        <v>415.01</v>
      </c>
      <c r="AJ703" t="s">
        <v>224</v>
      </c>
      <c r="AL703">
        <v>395.24</v>
      </c>
      <c r="AM703" t="s">
        <v>51</v>
      </c>
      <c r="AN703">
        <f t="shared" si="22"/>
        <v>-17</v>
      </c>
      <c r="AO703" s="5">
        <f t="shared" si="21"/>
        <v>-6719.08</v>
      </c>
    </row>
    <row r="704" spans="1:41" ht="12.75">
      <c r="A704">
        <v>2020305001</v>
      </c>
      <c r="B704" t="s">
        <v>173</v>
      </c>
      <c r="E704">
        <v>1</v>
      </c>
      <c r="F704" t="s">
        <v>1622</v>
      </c>
      <c r="G704" t="s">
        <v>1446</v>
      </c>
      <c r="H704">
        <v>7232.16</v>
      </c>
      <c r="I704">
        <v>7232.16</v>
      </c>
      <c r="K704" t="s">
        <v>1623</v>
      </c>
      <c r="L704">
        <v>523</v>
      </c>
      <c r="M704" t="s">
        <v>1624</v>
      </c>
      <c r="N704" t="s">
        <v>45</v>
      </c>
      <c r="O704" t="s">
        <v>1625</v>
      </c>
      <c r="P704">
        <v>2497</v>
      </c>
      <c r="Q704" t="s">
        <v>1626</v>
      </c>
      <c r="R704" t="s">
        <v>1627</v>
      </c>
      <c r="S704" t="s">
        <v>1628</v>
      </c>
      <c r="V704">
        <v>2017</v>
      </c>
      <c r="W704">
        <v>15</v>
      </c>
      <c r="Z704">
        <v>4077</v>
      </c>
      <c r="AA704" t="s">
        <v>1629</v>
      </c>
      <c r="AB704">
        <v>7232.16</v>
      </c>
      <c r="AF704">
        <v>3334</v>
      </c>
      <c r="AG704" t="s">
        <v>103</v>
      </c>
      <c r="AH704" t="s">
        <v>524</v>
      </c>
      <c r="AI704">
        <v>7232.16</v>
      </c>
      <c r="AJ704" t="s">
        <v>892</v>
      </c>
      <c r="AL704">
        <v>7232.16</v>
      </c>
      <c r="AN704">
        <f t="shared" si="22"/>
        <v>32</v>
      </c>
      <c r="AO704" s="5">
        <f t="shared" si="21"/>
        <v>231429.12</v>
      </c>
    </row>
    <row r="705" spans="1:41" ht="12.75">
      <c r="A705">
        <v>1030299002</v>
      </c>
      <c r="B705" t="s">
        <v>64</v>
      </c>
      <c r="E705">
        <v>1</v>
      </c>
      <c r="F705" t="s">
        <v>1622</v>
      </c>
      <c r="G705" t="s">
        <v>502</v>
      </c>
      <c r="H705">
        <v>634.72</v>
      </c>
      <c r="I705">
        <v>634.72</v>
      </c>
      <c r="J705">
        <v>57182</v>
      </c>
      <c r="K705" t="s">
        <v>255</v>
      </c>
      <c r="L705">
        <v>4702</v>
      </c>
      <c r="M705" t="s">
        <v>195</v>
      </c>
      <c r="N705" t="s">
        <v>45</v>
      </c>
      <c r="O705" t="s">
        <v>476</v>
      </c>
      <c r="P705">
        <v>7493</v>
      </c>
      <c r="Q705" t="s">
        <v>1630</v>
      </c>
      <c r="R705" t="s">
        <v>1631</v>
      </c>
      <c r="S705" t="s">
        <v>1632</v>
      </c>
      <c r="V705">
        <v>2017</v>
      </c>
      <c r="W705">
        <v>2043</v>
      </c>
      <c r="Z705">
        <v>15459</v>
      </c>
      <c r="AA705" t="s">
        <v>195</v>
      </c>
      <c r="AB705">
        <v>520.26</v>
      </c>
      <c r="AC705">
        <v>114.46</v>
      </c>
      <c r="AF705">
        <v>12787</v>
      </c>
      <c r="AG705" t="s">
        <v>195</v>
      </c>
      <c r="AH705" t="s">
        <v>195</v>
      </c>
      <c r="AI705">
        <v>634.72</v>
      </c>
      <c r="AJ705" t="s">
        <v>195</v>
      </c>
      <c r="AL705">
        <v>520.26</v>
      </c>
      <c r="AM705" t="s">
        <v>51</v>
      </c>
      <c r="AN705">
        <f t="shared" si="22"/>
        <v>-29</v>
      </c>
      <c r="AO705" s="5">
        <f t="shared" si="21"/>
        <v>-15087.539999999999</v>
      </c>
    </row>
    <row r="706" spans="1:41" ht="12.75">
      <c r="A706">
        <v>1030299999</v>
      </c>
      <c r="B706" t="s">
        <v>263</v>
      </c>
      <c r="E706">
        <v>1</v>
      </c>
      <c r="F706" t="s">
        <v>1633</v>
      </c>
      <c r="G706" t="s">
        <v>56</v>
      </c>
      <c r="H706">
        <v>1220</v>
      </c>
      <c r="I706">
        <v>1220</v>
      </c>
      <c r="J706">
        <v>55177</v>
      </c>
      <c r="K706" t="s">
        <v>56</v>
      </c>
      <c r="L706">
        <v>4531</v>
      </c>
      <c r="M706" t="s">
        <v>150</v>
      </c>
      <c r="N706" t="s">
        <v>45</v>
      </c>
      <c r="O706" t="s">
        <v>120</v>
      </c>
      <c r="P706">
        <v>14708</v>
      </c>
      <c r="Q706" t="s">
        <v>1634</v>
      </c>
      <c r="R706" t="s">
        <v>1635</v>
      </c>
      <c r="S706" t="s">
        <v>1635</v>
      </c>
      <c r="T706" t="s">
        <v>1636</v>
      </c>
      <c r="V706">
        <v>2017</v>
      </c>
      <c r="W706">
        <v>1844</v>
      </c>
      <c r="Z706">
        <v>16758</v>
      </c>
      <c r="AA706" t="s">
        <v>92</v>
      </c>
      <c r="AB706">
        <v>1000</v>
      </c>
      <c r="AC706">
        <v>220</v>
      </c>
      <c r="AF706">
        <v>13936</v>
      </c>
      <c r="AG706" t="s">
        <v>92</v>
      </c>
      <c r="AH706" t="s">
        <v>92</v>
      </c>
      <c r="AI706">
        <v>1220</v>
      </c>
      <c r="AJ706" t="s">
        <v>92</v>
      </c>
      <c r="AL706">
        <v>1000</v>
      </c>
      <c r="AM706" t="s">
        <v>51</v>
      </c>
      <c r="AN706">
        <f t="shared" si="22"/>
        <v>-2</v>
      </c>
      <c r="AO706" s="5">
        <f t="shared" si="21"/>
        <v>-2000</v>
      </c>
    </row>
    <row r="707" spans="1:41" ht="12.75">
      <c r="A707">
        <v>2020109999</v>
      </c>
      <c r="B707" t="s">
        <v>156</v>
      </c>
      <c r="E707">
        <v>1</v>
      </c>
      <c r="F707" t="s">
        <v>1637</v>
      </c>
      <c r="G707" t="s">
        <v>54</v>
      </c>
      <c r="H707">
        <v>660.02</v>
      </c>
      <c r="I707">
        <v>660.02</v>
      </c>
      <c r="J707">
        <v>54046</v>
      </c>
      <c r="K707" t="s">
        <v>136</v>
      </c>
      <c r="L707">
        <v>4529</v>
      </c>
      <c r="M707" t="s">
        <v>56</v>
      </c>
      <c r="N707" t="s">
        <v>45</v>
      </c>
      <c r="O707" t="s">
        <v>44</v>
      </c>
      <c r="P707">
        <v>31704</v>
      </c>
      <c r="Q707" t="s">
        <v>1638</v>
      </c>
      <c r="R707" t="s">
        <v>1639</v>
      </c>
      <c r="S707" t="s">
        <v>1639</v>
      </c>
      <c r="T707" t="s">
        <v>1640</v>
      </c>
      <c r="V707">
        <v>2017</v>
      </c>
      <c r="W707">
        <v>1846</v>
      </c>
      <c r="Z707">
        <v>15284</v>
      </c>
      <c r="AA707" t="s">
        <v>255</v>
      </c>
      <c r="AB707">
        <v>541</v>
      </c>
      <c r="AC707">
        <v>119.02</v>
      </c>
      <c r="AF707">
        <v>12684</v>
      </c>
      <c r="AG707" t="s">
        <v>255</v>
      </c>
      <c r="AH707" t="s">
        <v>255</v>
      </c>
      <c r="AI707">
        <v>660.02</v>
      </c>
      <c r="AJ707" t="s">
        <v>255</v>
      </c>
      <c r="AL707">
        <v>541</v>
      </c>
      <c r="AM707" t="s">
        <v>51</v>
      </c>
      <c r="AN707">
        <f t="shared" si="22"/>
        <v>-2</v>
      </c>
      <c r="AO707" s="5">
        <f aca="true" t="shared" si="23" ref="AO707:AO770">AN707*AL707</f>
        <v>-1082</v>
      </c>
    </row>
    <row r="708" spans="1:41" ht="12.75">
      <c r="A708">
        <v>1109999999</v>
      </c>
      <c r="B708" t="s">
        <v>361</v>
      </c>
      <c r="E708">
        <v>1</v>
      </c>
      <c r="F708" t="s">
        <v>1641</v>
      </c>
      <c r="G708" t="s">
        <v>95</v>
      </c>
      <c r="H708">
        <v>2537.6</v>
      </c>
      <c r="I708">
        <v>2537.6</v>
      </c>
      <c r="J708">
        <v>45307</v>
      </c>
      <c r="K708" t="s">
        <v>196</v>
      </c>
      <c r="L708">
        <v>3637</v>
      </c>
      <c r="M708" t="s">
        <v>123</v>
      </c>
      <c r="N708" t="s">
        <v>45</v>
      </c>
      <c r="O708" t="s">
        <v>126</v>
      </c>
      <c r="P708">
        <v>20251</v>
      </c>
      <c r="Q708" t="s">
        <v>1642</v>
      </c>
      <c r="R708" t="s">
        <v>1643</v>
      </c>
      <c r="S708" t="s">
        <v>1644</v>
      </c>
      <c r="V708">
        <v>2016</v>
      </c>
      <c r="W708">
        <v>45</v>
      </c>
      <c r="Z708">
        <v>12936</v>
      </c>
      <c r="AA708" t="s">
        <v>83</v>
      </c>
      <c r="AB708">
        <v>2080</v>
      </c>
      <c r="AC708">
        <v>457.6</v>
      </c>
      <c r="AF708">
        <v>10663</v>
      </c>
      <c r="AG708" t="s">
        <v>83</v>
      </c>
      <c r="AH708" t="s">
        <v>83</v>
      </c>
      <c r="AI708">
        <v>2537.6</v>
      </c>
      <c r="AJ708" t="s">
        <v>83</v>
      </c>
      <c r="AL708">
        <v>2080</v>
      </c>
      <c r="AM708" t="s">
        <v>51</v>
      </c>
      <c r="AN708">
        <f t="shared" si="22"/>
        <v>-11</v>
      </c>
      <c r="AO708" s="5">
        <f t="shared" si="23"/>
        <v>-22880</v>
      </c>
    </row>
    <row r="709" spans="1:41" ht="12.75">
      <c r="A709">
        <v>1030209004</v>
      </c>
      <c r="B709" t="s">
        <v>1102</v>
      </c>
      <c r="E709">
        <v>1</v>
      </c>
      <c r="F709" t="s">
        <v>1645</v>
      </c>
      <c r="G709" t="s">
        <v>647</v>
      </c>
      <c r="H709">
        <v>807.03</v>
      </c>
      <c r="I709">
        <v>807.03</v>
      </c>
      <c r="J709">
        <v>46200</v>
      </c>
      <c r="K709" t="s">
        <v>197</v>
      </c>
      <c r="L709">
        <v>3727</v>
      </c>
      <c r="M709" t="s">
        <v>265</v>
      </c>
      <c r="N709" t="s">
        <v>45</v>
      </c>
      <c r="O709" t="s">
        <v>933</v>
      </c>
      <c r="P709">
        <v>19839</v>
      </c>
      <c r="Q709" t="s">
        <v>1646</v>
      </c>
      <c r="R709" t="s">
        <v>1647</v>
      </c>
      <c r="S709" t="s">
        <v>1647</v>
      </c>
      <c r="T709" t="s">
        <v>1648</v>
      </c>
      <c r="V709">
        <v>2017</v>
      </c>
      <c r="W709">
        <v>42</v>
      </c>
      <c r="Z709">
        <v>13421</v>
      </c>
      <c r="AA709" t="s">
        <v>365</v>
      </c>
      <c r="AB709">
        <v>661.5</v>
      </c>
      <c r="AC709">
        <v>145.53</v>
      </c>
      <c r="AF709">
        <v>11072</v>
      </c>
      <c r="AG709" t="s">
        <v>365</v>
      </c>
      <c r="AH709" t="s">
        <v>365</v>
      </c>
      <c r="AI709">
        <v>807.03</v>
      </c>
      <c r="AJ709" t="s">
        <v>365</v>
      </c>
      <c r="AL709">
        <v>661.5</v>
      </c>
      <c r="AM709" t="s">
        <v>51</v>
      </c>
      <c r="AN709">
        <f t="shared" si="22"/>
        <v>87</v>
      </c>
      <c r="AO709" s="5">
        <f t="shared" si="23"/>
        <v>57550.5</v>
      </c>
    </row>
    <row r="710" spans="1:41" ht="12.75">
      <c r="A710">
        <v>1030209004</v>
      </c>
      <c r="B710" t="s">
        <v>1102</v>
      </c>
      <c r="E710">
        <v>1</v>
      </c>
      <c r="F710" t="s">
        <v>1649</v>
      </c>
      <c r="G710" t="s">
        <v>44</v>
      </c>
      <c r="H710">
        <v>915</v>
      </c>
      <c r="I710">
        <v>915</v>
      </c>
      <c r="J710">
        <v>57783</v>
      </c>
      <c r="K710" t="s">
        <v>44</v>
      </c>
      <c r="L710">
        <v>4744</v>
      </c>
      <c r="M710" t="s">
        <v>213</v>
      </c>
      <c r="N710" t="s">
        <v>45</v>
      </c>
      <c r="O710" t="s">
        <v>352</v>
      </c>
      <c r="P710">
        <v>19839</v>
      </c>
      <c r="Q710" t="s">
        <v>1646</v>
      </c>
      <c r="R710" t="s">
        <v>1647</v>
      </c>
      <c r="S710" t="s">
        <v>1647</v>
      </c>
      <c r="T710" t="s">
        <v>1650</v>
      </c>
      <c r="V710">
        <v>2017</v>
      </c>
      <c r="W710">
        <v>1848</v>
      </c>
      <c r="Z710">
        <v>15870</v>
      </c>
      <c r="AA710" t="s">
        <v>201</v>
      </c>
      <c r="AB710">
        <v>750</v>
      </c>
      <c r="AC710">
        <v>165</v>
      </c>
      <c r="AF710">
        <v>13104</v>
      </c>
      <c r="AG710" t="s">
        <v>201</v>
      </c>
      <c r="AH710" t="s">
        <v>201</v>
      </c>
      <c r="AI710">
        <v>915</v>
      </c>
      <c r="AJ710" t="s">
        <v>201</v>
      </c>
      <c r="AL710">
        <v>750</v>
      </c>
      <c r="AM710" t="s">
        <v>51</v>
      </c>
      <c r="AN710">
        <f t="shared" si="22"/>
        <v>-24</v>
      </c>
      <c r="AO710" s="5">
        <f t="shared" si="23"/>
        <v>-18000</v>
      </c>
    </row>
    <row r="711" spans="1:41" ht="12.75">
      <c r="A711">
        <v>1030216002</v>
      </c>
      <c r="B711" t="s">
        <v>1263</v>
      </c>
      <c r="E711">
        <v>1</v>
      </c>
      <c r="F711" t="s">
        <v>1651</v>
      </c>
      <c r="G711" t="s">
        <v>158</v>
      </c>
      <c r="H711">
        <v>1420.48</v>
      </c>
      <c r="I711">
        <v>1420.48</v>
      </c>
      <c r="J711">
        <v>48580</v>
      </c>
      <c r="K711" t="s">
        <v>158</v>
      </c>
      <c r="L711">
        <v>4064</v>
      </c>
      <c r="M711" t="s">
        <v>81</v>
      </c>
      <c r="N711" t="s">
        <v>45</v>
      </c>
      <c r="O711" t="s">
        <v>366</v>
      </c>
      <c r="P711">
        <v>31520</v>
      </c>
      <c r="Q711" t="s">
        <v>1265</v>
      </c>
      <c r="R711" t="s">
        <v>1266</v>
      </c>
      <c r="S711" t="s">
        <v>1266</v>
      </c>
      <c r="T711" t="s">
        <v>1652</v>
      </c>
      <c r="V711">
        <v>2017</v>
      </c>
      <c r="W711">
        <v>1494</v>
      </c>
      <c r="Z711">
        <v>13995</v>
      </c>
      <c r="AA711" t="s">
        <v>152</v>
      </c>
      <c r="AB711">
        <v>1164.33</v>
      </c>
      <c r="AC711">
        <v>256.15</v>
      </c>
      <c r="AF711">
        <v>11621</v>
      </c>
      <c r="AG711" t="s">
        <v>152</v>
      </c>
      <c r="AH711" t="s">
        <v>159</v>
      </c>
      <c r="AI711">
        <v>1420.48</v>
      </c>
      <c r="AJ711" t="s">
        <v>159</v>
      </c>
      <c r="AL711">
        <v>1164.33</v>
      </c>
      <c r="AM711" t="s">
        <v>51</v>
      </c>
      <c r="AN711">
        <f t="shared" si="22"/>
        <v>-7</v>
      </c>
      <c r="AO711" s="5">
        <f t="shared" si="23"/>
        <v>-8150.3099999999995</v>
      </c>
    </row>
    <row r="712" spans="1:41" ht="12.75">
      <c r="A712">
        <v>2020109012</v>
      </c>
      <c r="B712" t="s">
        <v>121</v>
      </c>
      <c r="E712">
        <v>1</v>
      </c>
      <c r="F712" t="s">
        <v>1651</v>
      </c>
      <c r="G712" t="s">
        <v>229</v>
      </c>
      <c r="H712">
        <v>17417.78</v>
      </c>
      <c r="I712">
        <v>17417.78</v>
      </c>
      <c r="J712">
        <v>56068</v>
      </c>
      <c r="K712" t="s">
        <v>229</v>
      </c>
      <c r="L712">
        <v>4619</v>
      </c>
      <c r="M712" t="s">
        <v>235</v>
      </c>
      <c r="N712" t="s">
        <v>45</v>
      </c>
      <c r="O712" t="s">
        <v>229</v>
      </c>
      <c r="P712">
        <v>31365</v>
      </c>
      <c r="Q712" t="s">
        <v>1653</v>
      </c>
      <c r="R712" t="s">
        <v>1654</v>
      </c>
      <c r="S712" t="s">
        <v>1654</v>
      </c>
      <c r="T712" t="s">
        <v>1655</v>
      </c>
      <c r="U712" t="s">
        <v>1656</v>
      </c>
      <c r="V712">
        <v>2017</v>
      </c>
      <c r="W712">
        <v>872</v>
      </c>
      <c r="X712">
        <v>2017</v>
      </c>
      <c r="Y712">
        <v>74</v>
      </c>
      <c r="Z712">
        <v>15776</v>
      </c>
      <c r="AA712" t="s">
        <v>87</v>
      </c>
      <c r="AB712">
        <v>14276.87</v>
      </c>
      <c r="AC712">
        <v>3140.91</v>
      </c>
      <c r="AF712">
        <v>13027</v>
      </c>
      <c r="AG712" t="s">
        <v>87</v>
      </c>
      <c r="AH712" t="s">
        <v>88</v>
      </c>
      <c r="AI712">
        <v>17417.78</v>
      </c>
      <c r="AJ712" t="s">
        <v>88</v>
      </c>
      <c r="AL712">
        <v>14276.87</v>
      </c>
      <c r="AM712" t="s">
        <v>51</v>
      </c>
      <c r="AN712">
        <f t="shared" si="22"/>
        <v>14</v>
      </c>
      <c r="AO712" s="5">
        <f t="shared" si="23"/>
        <v>199876.18000000002</v>
      </c>
    </row>
    <row r="713" spans="1:41" ht="12.75">
      <c r="A713">
        <v>1030205999</v>
      </c>
      <c r="B713" t="s">
        <v>528</v>
      </c>
      <c r="E713">
        <v>1</v>
      </c>
      <c r="F713" t="s">
        <v>1651</v>
      </c>
      <c r="G713" t="s">
        <v>313</v>
      </c>
      <c r="H713">
        <v>1620.16</v>
      </c>
      <c r="I713">
        <v>1620.16</v>
      </c>
      <c r="J713">
        <v>38746</v>
      </c>
      <c r="K713" t="s">
        <v>1400</v>
      </c>
      <c r="L713">
        <v>2939</v>
      </c>
      <c r="M713" t="s">
        <v>175</v>
      </c>
      <c r="N713" t="s">
        <v>45</v>
      </c>
      <c r="O713" t="s">
        <v>307</v>
      </c>
      <c r="P713">
        <v>3857</v>
      </c>
      <c r="Q713" t="s">
        <v>1657</v>
      </c>
      <c r="R713" t="s">
        <v>1658</v>
      </c>
      <c r="S713" t="s">
        <v>1658</v>
      </c>
      <c r="T713" t="s">
        <v>1659</v>
      </c>
      <c r="V713">
        <v>2017</v>
      </c>
      <c r="W713">
        <v>55</v>
      </c>
      <c r="Z713">
        <v>13216</v>
      </c>
      <c r="AA713" t="s">
        <v>81</v>
      </c>
      <c r="AB713">
        <v>1328</v>
      </c>
      <c r="AC713">
        <v>292.16</v>
      </c>
      <c r="AF713">
        <v>10902</v>
      </c>
      <c r="AG713" t="s">
        <v>81</v>
      </c>
      <c r="AH713" t="s">
        <v>81</v>
      </c>
      <c r="AI713">
        <v>1620.16</v>
      </c>
      <c r="AJ713" t="s">
        <v>81</v>
      </c>
      <c r="AL713">
        <v>1328</v>
      </c>
      <c r="AM713" t="s">
        <v>51</v>
      </c>
      <c r="AN713">
        <f t="shared" si="22"/>
        <v>37</v>
      </c>
      <c r="AO713" s="5">
        <f t="shared" si="23"/>
        <v>49136</v>
      </c>
    </row>
    <row r="714" spans="1:41" ht="12.75">
      <c r="A714">
        <v>1030205999</v>
      </c>
      <c r="B714" t="s">
        <v>528</v>
      </c>
      <c r="E714">
        <v>1</v>
      </c>
      <c r="F714" t="s">
        <v>1660</v>
      </c>
      <c r="G714" t="s">
        <v>313</v>
      </c>
      <c r="H714">
        <v>162.5</v>
      </c>
      <c r="I714">
        <v>162.5</v>
      </c>
      <c r="J714">
        <v>39605</v>
      </c>
      <c r="K714" t="s">
        <v>959</v>
      </c>
      <c r="L714">
        <v>2988</v>
      </c>
      <c r="M714" t="s">
        <v>1040</v>
      </c>
      <c r="N714" t="s">
        <v>45</v>
      </c>
      <c r="O714" t="s">
        <v>455</v>
      </c>
      <c r="P714">
        <v>12508</v>
      </c>
      <c r="Q714" t="s">
        <v>1475</v>
      </c>
      <c r="R714" t="s">
        <v>1476</v>
      </c>
      <c r="S714" t="s">
        <v>1476</v>
      </c>
      <c r="T714" t="s">
        <v>1477</v>
      </c>
      <c r="V714">
        <v>2017</v>
      </c>
      <c r="W714">
        <v>1410</v>
      </c>
      <c r="Z714">
        <v>13207</v>
      </c>
      <c r="AA714" t="s">
        <v>81</v>
      </c>
      <c r="AB714">
        <v>133.2</v>
      </c>
      <c r="AC714">
        <v>29.3</v>
      </c>
      <c r="AF714">
        <v>10895</v>
      </c>
      <c r="AG714" t="s">
        <v>81</v>
      </c>
      <c r="AH714" t="s">
        <v>81</v>
      </c>
      <c r="AI714">
        <v>618.54</v>
      </c>
      <c r="AJ714" t="s">
        <v>81</v>
      </c>
      <c r="AL714">
        <v>133.2</v>
      </c>
      <c r="AM714" t="s">
        <v>51</v>
      </c>
      <c r="AN714">
        <f t="shared" si="22"/>
        <v>43</v>
      </c>
      <c r="AO714" s="5">
        <f t="shared" si="23"/>
        <v>5727.599999999999</v>
      </c>
    </row>
    <row r="715" spans="1:41" ht="12.75">
      <c r="A715">
        <v>1030215008</v>
      </c>
      <c r="B715" t="s">
        <v>93</v>
      </c>
      <c r="E715">
        <v>1</v>
      </c>
      <c r="F715" t="s">
        <v>1661</v>
      </c>
      <c r="G715" t="s">
        <v>126</v>
      </c>
      <c r="H715">
        <v>512.7</v>
      </c>
      <c r="I715">
        <v>512.7</v>
      </c>
      <c r="J715">
        <v>51049</v>
      </c>
      <c r="K715" t="s">
        <v>126</v>
      </c>
      <c r="L715">
        <v>4464</v>
      </c>
      <c r="M715" t="s">
        <v>55</v>
      </c>
      <c r="N715" t="s">
        <v>45</v>
      </c>
      <c r="O715" t="s">
        <v>285</v>
      </c>
      <c r="P715">
        <v>6960</v>
      </c>
      <c r="Q715" t="s">
        <v>1536</v>
      </c>
      <c r="R715" t="s">
        <v>1537</v>
      </c>
      <c r="S715" t="s">
        <v>1537</v>
      </c>
      <c r="T715" t="s">
        <v>1538</v>
      </c>
      <c r="V715">
        <v>2017</v>
      </c>
      <c r="W715">
        <v>379</v>
      </c>
      <c r="Z715">
        <v>15544</v>
      </c>
      <c r="AA715" t="s">
        <v>213</v>
      </c>
      <c r="AB715">
        <v>488.29</v>
      </c>
      <c r="AC715">
        <v>24.41</v>
      </c>
      <c r="AF715">
        <v>12869</v>
      </c>
      <c r="AG715" t="s">
        <v>213</v>
      </c>
      <c r="AH715" t="s">
        <v>213</v>
      </c>
      <c r="AI715">
        <v>4817.37</v>
      </c>
      <c r="AJ715" t="s">
        <v>213</v>
      </c>
      <c r="AL715">
        <v>488.29</v>
      </c>
      <c r="AM715" t="s">
        <v>51</v>
      </c>
      <c r="AN715">
        <f t="shared" si="22"/>
        <v>11</v>
      </c>
      <c r="AO715" s="5">
        <f t="shared" si="23"/>
        <v>5371.1900000000005</v>
      </c>
    </row>
    <row r="716" spans="1:41" ht="12.75">
      <c r="A716">
        <v>1030215009</v>
      </c>
      <c r="B716" t="s">
        <v>143</v>
      </c>
      <c r="E716">
        <v>1</v>
      </c>
      <c r="F716" t="s">
        <v>1662</v>
      </c>
      <c r="G716" t="s">
        <v>457</v>
      </c>
      <c r="H716">
        <v>417.95</v>
      </c>
      <c r="I716">
        <v>417.95</v>
      </c>
      <c r="J716">
        <v>52115</v>
      </c>
      <c r="K716" t="s">
        <v>486</v>
      </c>
      <c r="L716">
        <v>4207</v>
      </c>
      <c r="M716" t="s">
        <v>152</v>
      </c>
      <c r="N716" t="s">
        <v>45</v>
      </c>
      <c r="O716" t="s">
        <v>502</v>
      </c>
      <c r="P716">
        <v>13080</v>
      </c>
      <c r="Q716" t="s">
        <v>1001</v>
      </c>
      <c r="R716" t="s">
        <v>1002</v>
      </c>
      <c r="S716" t="s">
        <v>1002</v>
      </c>
      <c r="V716">
        <v>2017</v>
      </c>
      <c r="W716">
        <v>1603</v>
      </c>
      <c r="Z716">
        <v>15603</v>
      </c>
      <c r="AA716" t="s">
        <v>213</v>
      </c>
      <c r="AB716">
        <v>398.05</v>
      </c>
      <c r="AC716">
        <v>19.9</v>
      </c>
      <c r="AF716">
        <v>12884</v>
      </c>
      <c r="AG716" t="s">
        <v>213</v>
      </c>
      <c r="AH716" t="s">
        <v>213</v>
      </c>
      <c r="AI716">
        <v>417.95</v>
      </c>
      <c r="AJ716" t="s">
        <v>213</v>
      </c>
      <c r="AL716">
        <v>398.05</v>
      </c>
      <c r="AM716" t="s">
        <v>51</v>
      </c>
      <c r="AN716">
        <f t="shared" si="22"/>
        <v>5</v>
      </c>
      <c r="AO716" s="5">
        <f t="shared" si="23"/>
        <v>1990.25</v>
      </c>
    </row>
    <row r="717" spans="1:41" ht="12.75">
      <c r="A717">
        <v>1030299999</v>
      </c>
      <c r="B717" t="s">
        <v>263</v>
      </c>
      <c r="E717">
        <v>1</v>
      </c>
      <c r="F717" t="s">
        <v>1663</v>
      </c>
      <c r="G717" t="s">
        <v>457</v>
      </c>
      <c r="H717">
        <v>3095.14</v>
      </c>
      <c r="I717">
        <v>3095.14</v>
      </c>
      <c r="J717">
        <v>50024</v>
      </c>
      <c r="K717" t="s">
        <v>100</v>
      </c>
      <c r="L717">
        <v>4091</v>
      </c>
      <c r="M717" t="s">
        <v>332</v>
      </c>
      <c r="N717" t="s">
        <v>45</v>
      </c>
      <c r="O717" t="s">
        <v>150</v>
      </c>
      <c r="P717">
        <v>13080</v>
      </c>
      <c r="Q717" t="s">
        <v>1001</v>
      </c>
      <c r="R717" t="s">
        <v>1002</v>
      </c>
      <c r="S717" t="s">
        <v>1002</v>
      </c>
      <c r="V717">
        <v>2017</v>
      </c>
      <c r="W717">
        <v>395</v>
      </c>
      <c r="Z717">
        <v>15495</v>
      </c>
      <c r="AA717" t="s">
        <v>195</v>
      </c>
      <c r="AB717">
        <v>2947.75</v>
      </c>
      <c r="AC717">
        <v>147.39</v>
      </c>
      <c r="AF717">
        <v>12790</v>
      </c>
      <c r="AG717" t="s">
        <v>195</v>
      </c>
      <c r="AH717" t="s">
        <v>195</v>
      </c>
      <c r="AI717">
        <v>6102.14</v>
      </c>
      <c r="AJ717" t="s">
        <v>195</v>
      </c>
      <c r="AL717">
        <v>2947.75</v>
      </c>
      <c r="AM717" t="s">
        <v>51</v>
      </c>
      <c r="AN717">
        <f t="shared" si="22"/>
        <v>13</v>
      </c>
      <c r="AO717" s="5">
        <f t="shared" si="23"/>
        <v>38320.75</v>
      </c>
    </row>
    <row r="718" spans="1:41" ht="12.75">
      <c r="A718">
        <v>1030215009</v>
      </c>
      <c r="B718" t="s">
        <v>143</v>
      </c>
      <c r="E718">
        <v>1</v>
      </c>
      <c r="F718" t="s">
        <v>1664</v>
      </c>
      <c r="G718" t="s">
        <v>457</v>
      </c>
      <c r="H718">
        <v>661.52</v>
      </c>
      <c r="I718">
        <v>661.52</v>
      </c>
      <c r="J718">
        <v>50022</v>
      </c>
      <c r="K718" t="s">
        <v>100</v>
      </c>
      <c r="L718">
        <v>4088</v>
      </c>
      <c r="M718" t="s">
        <v>332</v>
      </c>
      <c r="N718" t="s">
        <v>45</v>
      </c>
      <c r="O718" t="s">
        <v>150</v>
      </c>
      <c r="P718">
        <v>13080</v>
      </c>
      <c r="Q718" t="s">
        <v>1001</v>
      </c>
      <c r="R718" t="s">
        <v>1002</v>
      </c>
      <c r="S718" t="s">
        <v>1002</v>
      </c>
      <c r="V718">
        <v>2017</v>
      </c>
      <c r="W718">
        <v>2024</v>
      </c>
      <c r="Z718">
        <v>16611</v>
      </c>
      <c r="AA718" t="s">
        <v>50</v>
      </c>
      <c r="AB718">
        <v>630.02</v>
      </c>
      <c r="AC718">
        <v>31.5</v>
      </c>
      <c r="AF718">
        <v>13806</v>
      </c>
      <c r="AG718" t="s">
        <v>50</v>
      </c>
      <c r="AH718" t="s">
        <v>50</v>
      </c>
      <c r="AI718">
        <v>661.52</v>
      </c>
      <c r="AJ718" t="s">
        <v>50</v>
      </c>
      <c r="AL718">
        <v>630.02</v>
      </c>
      <c r="AM718" t="s">
        <v>51</v>
      </c>
      <c r="AN718">
        <f t="shared" si="22"/>
        <v>26</v>
      </c>
      <c r="AO718" s="5">
        <f t="shared" si="23"/>
        <v>16380.52</v>
      </c>
    </row>
    <row r="719" spans="1:41" ht="12.75">
      <c r="A719">
        <v>2020109001</v>
      </c>
      <c r="B719" t="s">
        <v>656</v>
      </c>
      <c r="E719">
        <v>1</v>
      </c>
      <c r="F719" t="s">
        <v>1665</v>
      </c>
      <c r="G719" t="s">
        <v>123</v>
      </c>
      <c r="H719">
        <v>732</v>
      </c>
      <c r="I719">
        <v>732</v>
      </c>
      <c r="J719">
        <v>45734</v>
      </c>
      <c r="K719" t="s">
        <v>509</v>
      </c>
      <c r="L719">
        <v>3779</v>
      </c>
      <c r="M719" t="s">
        <v>155</v>
      </c>
      <c r="N719" t="s">
        <v>45</v>
      </c>
      <c r="O719" t="s">
        <v>229</v>
      </c>
      <c r="P719">
        <v>526</v>
      </c>
      <c r="Q719" t="s">
        <v>1666</v>
      </c>
      <c r="R719" t="s">
        <v>1667</v>
      </c>
      <c r="S719" t="s">
        <v>1667</v>
      </c>
      <c r="T719" t="s">
        <v>1668</v>
      </c>
      <c r="V719">
        <v>2017</v>
      </c>
      <c r="W719">
        <v>845</v>
      </c>
      <c r="X719">
        <v>2017</v>
      </c>
      <c r="Y719">
        <v>239</v>
      </c>
      <c r="Z719">
        <v>14262</v>
      </c>
      <c r="AA719" t="s">
        <v>135</v>
      </c>
      <c r="AB719">
        <v>600</v>
      </c>
      <c r="AC719">
        <v>132</v>
      </c>
      <c r="AF719">
        <v>11840</v>
      </c>
      <c r="AG719" t="s">
        <v>135</v>
      </c>
      <c r="AH719" t="s">
        <v>136</v>
      </c>
      <c r="AI719">
        <v>732</v>
      </c>
      <c r="AJ719" t="s">
        <v>136</v>
      </c>
      <c r="AL719">
        <v>600</v>
      </c>
      <c r="AM719" t="s">
        <v>51</v>
      </c>
      <c r="AN719">
        <f t="shared" si="22"/>
        <v>-13</v>
      </c>
      <c r="AO719" s="5">
        <f t="shared" si="23"/>
        <v>-7800</v>
      </c>
    </row>
    <row r="720" spans="1:41" ht="12.75">
      <c r="A720">
        <v>1030215009</v>
      </c>
      <c r="B720" t="s">
        <v>143</v>
      </c>
      <c r="E720">
        <v>1</v>
      </c>
      <c r="F720" t="s">
        <v>1669</v>
      </c>
      <c r="G720" t="s">
        <v>457</v>
      </c>
      <c r="H720">
        <v>4281.01</v>
      </c>
      <c r="I720">
        <v>4281.01</v>
      </c>
      <c r="J720">
        <v>50259</v>
      </c>
      <c r="K720" t="s">
        <v>332</v>
      </c>
      <c r="L720">
        <v>4105</v>
      </c>
      <c r="M720" t="s">
        <v>365</v>
      </c>
      <c r="N720" t="s">
        <v>45</v>
      </c>
      <c r="O720" t="s">
        <v>142</v>
      </c>
      <c r="P720">
        <v>13080</v>
      </c>
      <c r="Q720" t="s">
        <v>1001</v>
      </c>
      <c r="R720" t="s">
        <v>1002</v>
      </c>
      <c r="S720" t="s">
        <v>1002</v>
      </c>
      <c r="V720">
        <v>2017</v>
      </c>
      <c r="W720">
        <v>307</v>
      </c>
      <c r="Z720">
        <v>16376</v>
      </c>
      <c r="AA720" t="s">
        <v>50</v>
      </c>
      <c r="AB720">
        <v>4077.15</v>
      </c>
      <c r="AC720">
        <v>203.86</v>
      </c>
      <c r="AF720">
        <v>13579</v>
      </c>
      <c r="AG720" t="s">
        <v>50</v>
      </c>
      <c r="AH720" t="s">
        <v>50</v>
      </c>
      <c r="AI720">
        <v>4281.01</v>
      </c>
      <c r="AJ720" t="s">
        <v>50</v>
      </c>
      <c r="AL720">
        <v>4077.15</v>
      </c>
      <c r="AM720" t="s">
        <v>51</v>
      </c>
      <c r="AN720">
        <f t="shared" si="22"/>
        <v>25</v>
      </c>
      <c r="AO720" s="5">
        <f t="shared" si="23"/>
        <v>101928.75</v>
      </c>
    </row>
    <row r="721" spans="1:41" ht="12.75">
      <c r="A721">
        <v>1030299999</v>
      </c>
      <c r="B721" t="s">
        <v>263</v>
      </c>
      <c r="E721">
        <v>1</v>
      </c>
      <c r="F721" t="s">
        <v>1670</v>
      </c>
      <c r="G721" t="s">
        <v>457</v>
      </c>
      <c r="H721">
        <v>3007</v>
      </c>
      <c r="I721">
        <v>3007</v>
      </c>
      <c r="J721">
        <v>50271</v>
      </c>
      <c r="K721" t="s">
        <v>332</v>
      </c>
      <c r="L721">
        <v>4104</v>
      </c>
      <c r="M721" t="s">
        <v>365</v>
      </c>
      <c r="N721" t="s">
        <v>45</v>
      </c>
      <c r="O721" t="s">
        <v>142</v>
      </c>
      <c r="P721">
        <v>13080</v>
      </c>
      <c r="Q721" t="s">
        <v>1001</v>
      </c>
      <c r="R721" t="s">
        <v>1002</v>
      </c>
      <c r="S721" t="s">
        <v>1002</v>
      </c>
      <c r="V721">
        <v>2017</v>
      </c>
      <c r="W721">
        <v>395</v>
      </c>
      <c r="Z721">
        <v>15496</v>
      </c>
      <c r="AA721" t="s">
        <v>195</v>
      </c>
      <c r="AB721">
        <v>2863.81</v>
      </c>
      <c r="AC721">
        <v>143.19</v>
      </c>
      <c r="AF721">
        <v>12790</v>
      </c>
      <c r="AG721" t="s">
        <v>195</v>
      </c>
      <c r="AH721" t="s">
        <v>195</v>
      </c>
      <c r="AI721">
        <v>6102.14</v>
      </c>
      <c r="AJ721" t="s">
        <v>195</v>
      </c>
      <c r="AL721">
        <v>2863.81</v>
      </c>
      <c r="AM721" t="s">
        <v>51</v>
      </c>
      <c r="AN721">
        <f t="shared" si="22"/>
        <v>12</v>
      </c>
      <c r="AO721" s="5">
        <f t="shared" si="23"/>
        <v>34365.72</v>
      </c>
    </row>
    <row r="722" spans="1:41" ht="12.75">
      <c r="A722">
        <v>1030102007</v>
      </c>
      <c r="B722" t="s">
        <v>398</v>
      </c>
      <c r="E722">
        <v>1</v>
      </c>
      <c r="F722" t="s">
        <v>1671</v>
      </c>
      <c r="G722" t="s">
        <v>455</v>
      </c>
      <c r="H722">
        <v>1.39</v>
      </c>
      <c r="I722">
        <v>1.39</v>
      </c>
      <c r="J722">
        <v>44334</v>
      </c>
      <c r="K722" t="s">
        <v>633</v>
      </c>
      <c r="L722">
        <v>3646</v>
      </c>
      <c r="M722" t="s">
        <v>509</v>
      </c>
      <c r="N722" t="s">
        <v>45</v>
      </c>
      <c r="O722" t="s">
        <v>158</v>
      </c>
      <c r="P722">
        <v>9221</v>
      </c>
      <c r="Q722" t="s">
        <v>1672</v>
      </c>
      <c r="R722" t="s">
        <v>1673</v>
      </c>
      <c r="S722" t="s">
        <v>1673</v>
      </c>
      <c r="T722" t="s">
        <v>1674</v>
      </c>
      <c r="V722">
        <v>2017</v>
      </c>
      <c r="W722">
        <v>682</v>
      </c>
      <c r="Z722">
        <v>12922</v>
      </c>
      <c r="AA722" t="s">
        <v>83</v>
      </c>
      <c r="AB722">
        <v>1.14</v>
      </c>
      <c r="AC722">
        <v>0.25</v>
      </c>
      <c r="AF722">
        <v>10651</v>
      </c>
      <c r="AG722" t="s">
        <v>83</v>
      </c>
      <c r="AH722" t="s">
        <v>83</v>
      </c>
      <c r="AI722">
        <v>1.39</v>
      </c>
      <c r="AJ722" t="s">
        <v>83</v>
      </c>
      <c r="AL722">
        <v>1.14</v>
      </c>
      <c r="AM722" t="s">
        <v>51</v>
      </c>
      <c r="AN722">
        <f t="shared" si="22"/>
        <v>-1</v>
      </c>
      <c r="AO722" s="5">
        <f t="shared" si="23"/>
        <v>-1.14</v>
      </c>
    </row>
    <row r="723" spans="1:41" ht="12.75">
      <c r="A723">
        <v>2020103001</v>
      </c>
      <c r="B723" t="s">
        <v>1675</v>
      </c>
      <c r="E723">
        <v>1</v>
      </c>
      <c r="F723" t="s">
        <v>1676</v>
      </c>
      <c r="G723" t="s">
        <v>207</v>
      </c>
      <c r="H723">
        <v>1366.89</v>
      </c>
      <c r="I723">
        <v>1366.89</v>
      </c>
      <c r="J723">
        <v>41795</v>
      </c>
      <c r="K723" t="s">
        <v>207</v>
      </c>
      <c r="L723">
        <v>3242</v>
      </c>
      <c r="M723" t="s">
        <v>322</v>
      </c>
      <c r="N723" t="s">
        <v>251</v>
      </c>
      <c r="O723" t="s">
        <v>324</v>
      </c>
      <c r="P723">
        <v>14720</v>
      </c>
      <c r="Q723" t="s">
        <v>1677</v>
      </c>
      <c r="R723" t="s">
        <v>1678</v>
      </c>
      <c r="S723" t="s">
        <v>1678</v>
      </c>
      <c r="T723" t="s">
        <v>1679</v>
      </c>
      <c r="V723">
        <v>2017</v>
      </c>
      <c r="W723">
        <v>1386</v>
      </c>
      <c r="Z723">
        <v>13141</v>
      </c>
      <c r="AA723" t="s">
        <v>190</v>
      </c>
      <c r="AB723">
        <v>1120.4</v>
      </c>
      <c r="AC723">
        <v>246.49</v>
      </c>
      <c r="AF723">
        <v>10836</v>
      </c>
      <c r="AG723" t="s">
        <v>190</v>
      </c>
      <c r="AH723" t="s">
        <v>190</v>
      </c>
      <c r="AI723">
        <v>1366.89</v>
      </c>
      <c r="AJ723" t="s">
        <v>190</v>
      </c>
      <c r="AL723">
        <v>1120.4</v>
      </c>
      <c r="AM723" t="s">
        <v>51</v>
      </c>
      <c r="AN723">
        <f t="shared" si="22"/>
        <v>10</v>
      </c>
      <c r="AO723" s="5">
        <f t="shared" si="23"/>
        <v>11204</v>
      </c>
    </row>
    <row r="724" spans="1:41" ht="12.75">
      <c r="A724">
        <v>1030205999</v>
      </c>
      <c r="B724" t="s">
        <v>528</v>
      </c>
      <c r="E724">
        <v>1</v>
      </c>
      <c r="F724" t="s">
        <v>1680</v>
      </c>
      <c r="G724" t="s">
        <v>313</v>
      </c>
      <c r="H724">
        <v>8167.97</v>
      </c>
      <c r="I724">
        <v>8167.97</v>
      </c>
      <c r="J724">
        <v>38311</v>
      </c>
      <c r="K724" t="s">
        <v>629</v>
      </c>
      <c r="L724">
        <v>2926</v>
      </c>
      <c r="M724" t="s">
        <v>175</v>
      </c>
      <c r="N724" t="s">
        <v>45</v>
      </c>
      <c r="O724" t="s">
        <v>455</v>
      </c>
      <c r="P724">
        <v>9571</v>
      </c>
      <c r="Q724" t="s">
        <v>1055</v>
      </c>
      <c r="S724" t="s">
        <v>1056</v>
      </c>
      <c r="V724">
        <v>2017</v>
      </c>
      <c r="W724">
        <v>93</v>
      </c>
      <c r="Z724">
        <v>13204</v>
      </c>
      <c r="AA724" t="s">
        <v>133</v>
      </c>
      <c r="AB724">
        <v>7425.43</v>
      </c>
      <c r="AC724">
        <v>742.54</v>
      </c>
      <c r="AF724">
        <v>10892</v>
      </c>
      <c r="AG724" t="s">
        <v>133</v>
      </c>
      <c r="AH724" t="s">
        <v>133</v>
      </c>
      <c r="AI724">
        <v>8167.97</v>
      </c>
      <c r="AJ724" t="s">
        <v>133</v>
      </c>
      <c r="AL724">
        <v>7425.43</v>
      </c>
      <c r="AM724" t="s">
        <v>51</v>
      </c>
      <c r="AN724">
        <f t="shared" si="22"/>
        <v>42</v>
      </c>
      <c r="AO724" s="5">
        <f t="shared" si="23"/>
        <v>311868.06</v>
      </c>
    </row>
    <row r="725" spans="1:41" ht="12.75">
      <c r="A725">
        <v>1030299999</v>
      </c>
      <c r="B725" t="s">
        <v>263</v>
      </c>
      <c r="E725">
        <v>1</v>
      </c>
      <c r="F725" t="s">
        <v>1681</v>
      </c>
      <c r="G725" t="s">
        <v>313</v>
      </c>
      <c r="H725">
        <v>331.12</v>
      </c>
      <c r="I725">
        <v>331.12</v>
      </c>
      <c r="J725">
        <v>38925</v>
      </c>
      <c r="K725" t="s">
        <v>175</v>
      </c>
      <c r="L725">
        <v>2986</v>
      </c>
      <c r="M725" t="s">
        <v>959</v>
      </c>
      <c r="N725" t="s">
        <v>45</v>
      </c>
      <c r="O725" t="s">
        <v>455</v>
      </c>
      <c r="P725">
        <v>9026</v>
      </c>
      <c r="Q725" t="s">
        <v>1514</v>
      </c>
      <c r="R725" t="s">
        <v>1515</v>
      </c>
      <c r="S725" t="s">
        <v>1515</v>
      </c>
      <c r="V725">
        <v>2017</v>
      </c>
      <c r="W725">
        <v>1285</v>
      </c>
      <c r="Z725">
        <v>12901</v>
      </c>
      <c r="AA725" t="s">
        <v>266</v>
      </c>
      <c r="AB725">
        <v>271.41</v>
      </c>
      <c r="AC725">
        <v>59.71</v>
      </c>
      <c r="AF725">
        <v>10630</v>
      </c>
      <c r="AG725" t="s">
        <v>266</v>
      </c>
      <c r="AH725" t="s">
        <v>266</v>
      </c>
      <c r="AI725">
        <v>434.75</v>
      </c>
      <c r="AJ725" t="s">
        <v>266</v>
      </c>
      <c r="AL725">
        <v>271.41</v>
      </c>
      <c r="AM725" t="s">
        <v>51</v>
      </c>
      <c r="AN725">
        <f t="shared" si="22"/>
        <v>36</v>
      </c>
      <c r="AO725" s="5">
        <f t="shared" si="23"/>
        <v>9770.76</v>
      </c>
    </row>
    <row r="726" spans="1:41" ht="12.75">
      <c r="A726">
        <v>1030215008</v>
      </c>
      <c r="B726" t="s">
        <v>93</v>
      </c>
      <c r="E726">
        <v>1</v>
      </c>
      <c r="F726" t="s">
        <v>1682</v>
      </c>
      <c r="G726" t="s">
        <v>126</v>
      </c>
      <c r="H726">
        <v>580.39</v>
      </c>
      <c r="I726">
        <v>580.39</v>
      </c>
      <c r="J726">
        <v>51053</v>
      </c>
      <c r="K726" t="s">
        <v>126</v>
      </c>
      <c r="L726">
        <v>4465</v>
      </c>
      <c r="M726" t="s">
        <v>55</v>
      </c>
      <c r="N726" t="s">
        <v>45</v>
      </c>
      <c r="O726" t="s">
        <v>285</v>
      </c>
      <c r="P726">
        <v>6960</v>
      </c>
      <c r="Q726" t="s">
        <v>1536</v>
      </c>
      <c r="R726" t="s">
        <v>1537</v>
      </c>
      <c r="S726" t="s">
        <v>1537</v>
      </c>
      <c r="T726" t="s">
        <v>1538</v>
      </c>
      <c r="V726">
        <v>2017</v>
      </c>
      <c r="W726">
        <v>379</v>
      </c>
      <c r="Z726">
        <v>15545</v>
      </c>
      <c r="AA726" t="s">
        <v>213</v>
      </c>
      <c r="AB726">
        <v>552.75</v>
      </c>
      <c r="AC726">
        <v>27.64</v>
      </c>
      <c r="AF726">
        <v>12869</v>
      </c>
      <c r="AG726" t="s">
        <v>213</v>
      </c>
      <c r="AH726" t="s">
        <v>213</v>
      </c>
      <c r="AI726">
        <v>4817.37</v>
      </c>
      <c r="AJ726" t="s">
        <v>213</v>
      </c>
      <c r="AL726">
        <v>552.75</v>
      </c>
      <c r="AM726" t="s">
        <v>51</v>
      </c>
      <c r="AN726">
        <f t="shared" si="22"/>
        <v>11</v>
      </c>
      <c r="AO726" s="5">
        <f t="shared" si="23"/>
        <v>6080.25</v>
      </c>
    </row>
    <row r="727" spans="1:41" ht="12.75">
      <c r="A727">
        <v>1030215008</v>
      </c>
      <c r="B727" t="s">
        <v>93</v>
      </c>
      <c r="E727">
        <v>1</v>
      </c>
      <c r="F727" t="s">
        <v>1683</v>
      </c>
      <c r="G727" t="s">
        <v>312</v>
      </c>
      <c r="H727">
        <v>1892.26</v>
      </c>
      <c r="I727">
        <v>1892.26</v>
      </c>
      <c r="J727">
        <v>37652</v>
      </c>
      <c r="K727" t="s">
        <v>313</v>
      </c>
      <c r="L727">
        <v>2829</v>
      </c>
      <c r="M727" t="s">
        <v>629</v>
      </c>
      <c r="N727" t="s">
        <v>45</v>
      </c>
      <c r="O727" t="s">
        <v>455</v>
      </c>
      <c r="P727">
        <v>23421</v>
      </c>
      <c r="Q727" t="s">
        <v>1684</v>
      </c>
      <c r="R727" t="s">
        <v>1685</v>
      </c>
      <c r="S727" t="s">
        <v>1685</v>
      </c>
      <c r="T727" t="s">
        <v>1686</v>
      </c>
      <c r="V727">
        <v>2017</v>
      </c>
      <c r="W727">
        <v>153</v>
      </c>
      <c r="Z727">
        <v>12853</v>
      </c>
      <c r="AA727" t="s">
        <v>266</v>
      </c>
      <c r="AB727">
        <v>1892.26</v>
      </c>
      <c r="AC727">
        <v>0</v>
      </c>
      <c r="AF727">
        <v>10600</v>
      </c>
      <c r="AG727" t="s">
        <v>266</v>
      </c>
      <c r="AH727" t="s">
        <v>266</v>
      </c>
      <c r="AI727">
        <v>1892.26</v>
      </c>
      <c r="AJ727" t="s">
        <v>266</v>
      </c>
      <c r="AL727">
        <v>1892.26</v>
      </c>
      <c r="AM727" t="s">
        <v>51</v>
      </c>
      <c r="AN727">
        <f t="shared" si="22"/>
        <v>36</v>
      </c>
      <c r="AO727" s="5">
        <f t="shared" si="23"/>
        <v>68121.36</v>
      </c>
    </row>
    <row r="728" spans="1:41" ht="12.75">
      <c r="A728">
        <v>1030102001</v>
      </c>
      <c r="B728" t="s">
        <v>427</v>
      </c>
      <c r="E728">
        <v>1</v>
      </c>
      <c r="F728" t="s">
        <v>1687</v>
      </c>
      <c r="G728" t="s">
        <v>1140</v>
      </c>
      <c r="H728">
        <v>131.15</v>
      </c>
      <c r="I728">
        <v>131.15</v>
      </c>
      <c r="J728">
        <v>49000</v>
      </c>
      <c r="K728" t="s">
        <v>190</v>
      </c>
      <c r="L728">
        <v>4021</v>
      </c>
      <c r="M728" t="s">
        <v>133</v>
      </c>
      <c r="N728" t="s">
        <v>45</v>
      </c>
      <c r="O728" t="s">
        <v>1394</v>
      </c>
      <c r="P728">
        <v>12722</v>
      </c>
      <c r="Q728" t="s">
        <v>1688</v>
      </c>
      <c r="R728" t="s">
        <v>1689</v>
      </c>
      <c r="S728" t="s">
        <v>1689</v>
      </c>
      <c r="T728" t="s">
        <v>1690</v>
      </c>
      <c r="V728">
        <v>2017</v>
      </c>
      <c r="W728">
        <v>1400</v>
      </c>
      <c r="Z728">
        <v>14291</v>
      </c>
      <c r="AA728" t="s">
        <v>136</v>
      </c>
      <c r="AB728">
        <v>107.5</v>
      </c>
      <c r="AC728">
        <v>23.65</v>
      </c>
      <c r="AF728">
        <v>11869</v>
      </c>
      <c r="AG728" t="s">
        <v>136</v>
      </c>
      <c r="AH728" t="s">
        <v>136</v>
      </c>
      <c r="AI728">
        <v>131.15</v>
      </c>
      <c r="AJ728" t="s">
        <v>136</v>
      </c>
      <c r="AL728">
        <v>107.5</v>
      </c>
      <c r="AM728" t="s">
        <v>51</v>
      </c>
      <c r="AN728">
        <f t="shared" si="22"/>
        <v>72</v>
      </c>
      <c r="AO728" s="5">
        <f t="shared" si="23"/>
        <v>7740</v>
      </c>
    </row>
    <row r="729" spans="1:41" ht="12.75">
      <c r="A729">
        <v>1030102007</v>
      </c>
      <c r="B729" t="s">
        <v>398</v>
      </c>
      <c r="E729">
        <v>1</v>
      </c>
      <c r="F729" t="s">
        <v>1691</v>
      </c>
      <c r="G729" t="s">
        <v>455</v>
      </c>
      <c r="H729">
        <v>73.03</v>
      </c>
      <c r="I729">
        <v>73.03</v>
      </c>
      <c r="J729">
        <v>44333</v>
      </c>
      <c r="K729" t="s">
        <v>633</v>
      </c>
      <c r="L729">
        <v>3647</v>
      </c>
      <c r="M729" t="s">
        <v>509</v>
      </c>
      <c r="N729" t="s">
        <v>45</v>
      </c>
      <c r="O729" t="s">
        <v>158</v>
      </c>
      <c r="P729">
        <v>9221</v>
      </c>
      <c r="Q729" t="s">
        <v>1672</v>
      </c>
      <c r="R729" t="s">
        <v>1673</v>
      </c>
      <c r="S729" t="s">
        <v>1673</v>
      </c>
      <c r="T729" t="s">
        <v>1674</v>
      </c>
      <c r="V729">
        <v>2017</v>
      </c>
      <c r="W729">
        <v>682</v>
      </c>
      <c r="Z729">
        <v>12923</v>
      </c>
      <c r="AA729" t="s">
        <v>83</v>
      </c>
      <c r="AB729">
        <v>59.86</v>
      </c>
      <c r="AC729">
        <v>13.17</v>
      </c>
      <c r="AF729">
        <v>10652</v>
      </c>
      <c r="AG729" t="s">
        <v>83</v>
      </c>
      <c r="AH729" t="s">
        <v>83</v>
      </c>
      <c r="AI729">
        <v>73.03</v>
      </c>
      <c r="AJ729" t="s">
        <v>83</v>
      </c>
      <c r="AL729">
        <v>59.86</v>
      </c>
      <c r="AM729" t="s">
        <v>51</v>
      </c>
      <c r="AN729">
        <f t="shared" si="22"/>
        <v>-1</v>
      </c>
      <c r="AO729" s="5">
        <f t="shared" si="23"/>
        <v>-59.86</v>
      </c>
    </row>
    <row r="730" spans="1:41" ht="12.75">
      <c r="A730">
        <v>1030299999</v>
      </c>
      <c r="B730" t="s">
        <v>263</v>
      </c>
      <c r="E730">
        <v>1</v>
      </c>
      <c r="F730" t="s">
        <v>1692</v>
      </c>
      <c r="G730" t="s">
        <v>457</v>
      </c>
      <c r="H730">
        <v>1224.3</v>
      </c>
      <c r="I730">
        <v>1224.3</v>
      </c>
      <c r="J730">
        <v>50338</v>
      </c>
      <c r="K730" t="s">
        <v>332</v>
      </c>
      <c r="L730">
        <v>4103</v>
      </c>
      <c r="M730" t="s">
        <v>365</v>
      </c>
      <c r="N730" t="s">
        <v>45</v>
      </c>
      <c r="O730" t="s">
        <v>142</v>
      </c>
      <c r="P730">
        <v>13080</v>
      </c>
      <c r="Q730" t="s">
        <v>1001</v>
      </c>
      <c r="R730" t="s">
        <v>1002</v>
      </c>
      <c r="S730" t="s">
        <v>1002</v>
      </c>
      <c r="V730">
        <v>2017</v>
      </c>
      <c r="W730">
        <v>308</v>
      </c>
      <c r="Z730">
        <v>13612</v>
      </c>
      <c r="AA730" t="s">
        <v>126</v>
      </c>
      <c r="AB730">
        <v>1113</v>
      </c>
      <c r="AC730">
        <v>111.3</v>
      </c>
      <c r="AF730">
        <v>11241</v>
      </c>
      <c r="AG730" t="s">
        <v>126</v>
      </c>
      <c r="AH730" t="s">
        <v>126</v>
      </c>
      <c r="AI730">
        <v>1855.7</v>
      </c>
      <c r="AJ730" t="s">
        <v>126</v>
      </c>
      <c r="AL730">
        <v>1113</v>
      </c>
      <c r="AM730" t="s">
        <v>51</v>
      </c>
      <c r="AN730">
        <f t="shared" si="22"/>
        <v>-27</v>
      </c>
      <c r="AO730" s="5">
        <f t="shared" si="23"/>
        <v>-30051</v>
      </c>
    </row>
    <row r="731" spans="1:41" ht="12.75">
      <c r="A731">
        <v>1030299999</v>
      </c>
      <c r="B731" t="s">
        <v>263</v>
      </c>
      <c r="E731">
        <v>1</v>
      </c>
      <c r="F731" t="s">
        <v>1693</v>
      </c>
      <c r="G731" t="s">
        <v>307</v>
      </c>
      <c r="H731">
        <v>39.52</v>
      </c>
      <c r="I731">
        <v>39.52</v>
      </c>
      <c r="J731">
        <v>43067</v>
      </c>
      <c r="K731" t="s">
        <v>307</v>
      </c>
      <c r="L731">
        <v>3612</v>
      </c>
      <c r="M731" t="s">
        <v>196</v>
      </c>
      <c r="N731" t="s">
        <v>45</v>
      </c>
      <c r="O731" t="s">
        <v>149</v>
      </c>
      <c r="P731">
        <v>6958</v>
      </c>
      <c r="Q731" t="s">
        <v>1543</v>
      </c>
      <c r="R731" t="s">
        <v>1544</v>
      </c>
      <c r="S731" t="s">
        <v>1544</v>
      </c>
      <c r="T731" t="s">
        <v>1545</v>
      </c>
      <c r="V731">
        <v>2017</v>
      </c>
      <c r="W731">
        <v>777</v>
      </c>
      <c r="Z731">
        <v>13987</v>
      </c>
      <c r="AA731" t="s">
        <v>149</v>
      </c>
      <c r="AB731">
        <v>37.64</v>
      </c>
      <c r="AC731">
        <v>1.88</v>
      </c>
      <c r="AF731">
        <v>11615</v>
      </c>
      <c r="AG731" t="s">
        <v>149</v>
      </c>
      <c r="AH731" t="s">
        <v>149</v>
      </c>
      <c r="AI731">
        <v>39.52</v>
      </c>
      <c r="AJ731" t="s">
        <v>149</v>
      </c>
      <c r="AL731">
        <v>37.64</v>
      </c>
      <c r="AM731" t="s">
        <v>51</v>
      </c>
      <c r="AN731">
        <f t="shared" si="22"/>
        <v>0</v>
      </c>
      <c r="AO731" s="5">
        <f t="shared" si="23"/>
        <v>0</v>
      </c>
    </row>
    <row r="732" spans="1:41" ht="12.75">
      <c r="A732">
        <v>1030299999</v>
      </c>
      <c r="B732" t="s">
        <v>263</v>
      </c>
      <c r="E732">
        <v>1</v>
      </c>
      <c r="F732" t="s">
        <v>1694</v>
      </c>
      <c r="G732" t="s">
        <v>307</v>
      </c>
      <c r="H732">
        <v>22209.47</v>
      </c>
      <c r="I732">
        <v>22209.47</v>
      </c>
      <c r="J732">
        <v>43068</v>
      </c>
      <c r="K732" t="s">
        <v>307</v>
      </c>
      <c r="L732">
        <v>3567</v>
      </c>
      <c r="M732" t="s">
        <v>66</v>
      </c>
      <c r="N732" t="s">
        <v>45</v>
      </c>
      <c r="O732" t="s">
        <v>149</v>
      </c>
      <c r="P732">
        <v>6958</v>
      </c>
      <c r="Q732" t="s">
        <v>1543</v>
      </c>
      <c r="R732" t="s">
        <v>1544</v>
      </c>
      <c r="S732" t="s">
        <v>1544</v>
      </c>
      <c r="T732" t="s">
        <v>1545</v>
      </c>
      <c r="V732">
        <v>2017</v>
      </c>
      <c r="W732">
        <v>776</v>
      </c>
      <c r="Z732">
        <v>14658</v>
      </c>
      <c r="AA732" t="s">
        <v>366</v>
      </c>
      <c r="AB732">
        <v>21151.88</v>
      </c>
      <c r="AC732">
        <v>1057.59</v>
      </c>
      <c r="AF732">
        <v>12155</v>
      </c>
      <c r="AG732" t="s">
        <v>366</v>
      </c>
      <c r="AH732" t="s">
        <v>366</v>
      </c>
      <c r="AI732">
        <v>22209.47</v>
      </c>
      <c r="AJ732" t="s">
        <v>366</v>
      </c>
      <c r="AL732">
        <v>21151.88</v>
      </c>
      <c r="AM732" t="s">
        <v>51</v>
      </c>
      <c r="AN732">
        <f t="shared" si="22"/>
        <v>10</v>
      </c>
      <c r="AO732" s="5">
        <f t="shared" si="23"/>
        <v>211518.80000000002</v>
      </c>
    </row>
    <row r="733" spans="1:41" ht="12.75">
      <c r="A733">
        <v>1030215009</v>
      </c>
      <c r="B733" t="s">
        <v>143</v>
      </c>
      <c r="E733">
        <v>1</v>
      </c>
      <c r="F733" t="s">
        <v>1695</v>
      </c>
      <c r="G733" t="s">
        <v>457</v>
      </c>
      <c r="H733">
        <v>4099.28</v>
      </c>
      <c r="I733">
        <v>4099.28</v>
      </c>
      <c r="J733">
        <v>50428</v>
      </c>
      <c r="K733" t="s">
        <v>332</v>
      </c>
      <c r="L733">
        <v>4102</v>
      </c>
      <c r="M733" t="s">
        <v>365</v>
      </c>
      <c r="N733" t="s">
        <v>45</v>
      </c>
      <c r="O733" t="s">
        <v>142</v>
      </c>
      <c r="P733">
        <v>13080</v>
      </c>
      <c r="Q733" t="s">
        <v>1001</v>
      </c>
      <c r="R733" t="s">
        <v>1002</v>
      </c>
      <c r="S733" t="s">
        <v>1002</v>
      </c>
      <c r="V733">
        <v>2017</v>
      </c>
      <c r="W733">
        <v>307</v>
      </c>
      <c r="Z733">
        <v>13609</v>
      </c>
      <c r="AA733" t="s">
        <v>126</v>
      </c>
      <c r="AB733">
        <v>3904.08</v>
      </c>
      <c r="AC733">
        <v>195.2</v>
      </c>
      <c r="AF733">
        <v>11239</v>
      </c>
      <c r="AG733" t="s">
        <v>126</v>
      </c>
      <c r="AH733" t="s">
        <v>126</v>
      </c>
      <c r="AI733">
        <v>5510.44</v>
      </c>
      <c r="AJ733" t="s">
        <v>126</v>
      </c>
      <c r="AL733">
        <v>3904.08</v>
      </c>
      <c r="AM733" t="s">
        <v>51</v>
      </c>
      <c r="AN733">
        <f t="shared" si="22"/>
        <v>-27</v>
      </c>
      <c r="AO733" s="5">
        <f t="shared" si="23"/>
        <v>-105410.16</v>
      </c>
    </row>
    <row r="734" spans="1:41" ht="12.75">
      <c r="A734">
        <v>1030299999</v>
      </c>
      <c r="B734" t="s">
        <v>263</v>
      </c>
      <c r="E734">
        <v>1</v>
      </c>
      <c r="F734" t="s">
        <v>1696</v>
      </c>
      <c r="G734" t="s">
        <v>307</v>
      </c>
      <c r="H734">
        <v>8881.81</v>
      </c>
      <c r="I734">
        <v>8881.81</v>
      </c>
      <c r="J734">
        <v>43070</v>
      </c>
      <c r="K734" t="s">
        <v>307</v>
      </c>
      <c r="L734">
        <v>3619</v>
      </c>
      <c r="M734" t="s">
        <v>196</v>
      </c>
      <c r="N734" t="s">
        <v>45</v>
      </c>
      <c r="O734" t="s">
        <v>149</v>
      </c>
      <c r="P734">
        <v>6958</v>
      </c>
      <c r="Q734" t="s">
        <v>1543</v>
      </c>
      <c r="R734" t="s">
        <v>1544</v>
      </c>
      <c r="S734" t="s">
        <v>1544</v>
      </c>
      <c r="T734" t="s">
        <v>1545</v>
      </c>
      <c r="V734">
        <v>2017</v>
      </c>
      <c r="W734">
        <v>778</v>
      </c>
      <c r="Z734">
        <v>13656</v>
      </c>
      <c r="AA734" t="s">
        <v>126</v>
      </c>
      <c r="AB734">
        <v>8458.87</v>
      </c>
      <c r="AC734">
        <v>422.94</v>
      </c>
      <c r="AF734">
        <v>11284</v>
      </c>
      <c r="AG734" t="s">
        <v>126</v>
      </c>
      <c r="AH734" t="s">
        <v>126</v>
      </c>
      <c r="AI734">
        <v>14608.93</v>
      </c>
      <c r="AJ734" t="s">
        <v>126</v>
      </c>
      <c r="AL734">
        <v>8458.87</v>
      </c>
      <c r="AM734" t="s">
        <v>51</v>
      </c>
      <c r="AN734">
        <f t="shared" si="22"/>
        <v>-11</v>
      </c>
      <c r="AO734" s="5">
        <f t="shared" si="23"/>
        <v>-93047.57</v>
      </c>
    </row>
    <row r="735" spans="1:41" ht="12.75">
      <c r="A735">
        <v>1030299999</v>
      </c>
      <c r="B735" t="s">
        <v>263</v>
      </c>
      <c r="E735">
        <v>1</v>
      </c>
      <c r="F735" t="s">
        <v>1697</v>
      </c>
      <c r="G735" t="s">
        <v>307</v>
      </c>
      <c r="H735">
        <v>3436.37</v>
      </c>
      <c r="I735">
        <v>3436.37</v>
      </c>
      <c r="J735">
        <v>43096</v>
      </c>
      <c r="K735" t="s">
        <v>437</v>
      </c>
      <c r="L735">
        <v>3618</v>
      </c>
      <c r="M735" t="s">
        <v>196</v>
      </c>
      <c r="N735" t="s">
        <v>45</v>
      </c>
      <c r="O735" t="s">
        <v>149</v>
      </c>
      <c r="P735">
        <v>6958</v>
      </c>
      <c r="Q735" t="s">
        <v>1543</v>
      </c>
      <c r="R735" t="s">
        <v>1544</v>
      </c>
      <c r="S735" t="s">
        <v>1544</v>
      </c>
      <c r="T735" t="s">
        <v>1545</v>
      </c>
      <c r="V735">
        <v>2017</v>
      </c>
      <c r="W735">
        <v>778</v>
      </c>
      <c r="Z735">
        <v>13655</v>
      </c>
      <c r="AA735" t="s">
        <v>126</v>
      </c>
      <c r="AB735">
        <v>3272.73</v>
      </c>
      <c r="AC735">
        <v>163.64</v>
      </c>
      <c r="AF735">
        <v>11284</v>
      </c>
      <c r="AG735" t="s">
        <v>126</v>
      </c>
      <c r="AH735" t="s">
        <v>126</v>
      </c>
      <c r="AI735">
        <v>14608.93</v>
      </c>
      <c r="AJ735" t="s">
        <v>126</v>
      </c>
      <c r="AL735">
        <v>3272.73</v>
      </c>
      <c r="AM735" t="s">
        <v>51</v>
      </c>
      <c r="AN735">
        <f t="shared" si="22"/>
        <v>-11</v>
      </c>
      <c r="AO735" s="5">
        <f t="shared" si="23"/>
        <v>-36000.03</v>
      </c>
    </row>
    <row r="736" spans="1:41" ht="12.75">
      <c r="A736">
        <v>1030299999</v>
      </c>
      <c r="B736" t="s">
        <v>263</v>
      </c>
      <c r="E736">
        <v>1</v>
      </c>
      <c r="F736" t="s">
        <v>1698</v>
      </c>
      <c r="G736" t="s">
        <v>457</v>
      </c>
      <c r="H736">
        <v>631.4</v>
      </c>
      <c r="I736">
        <v>631.4</v>
      </c>
      <c r="J736">
        <v>50431</v>
      </c>
      <c r="K736" t="s">
        <v>332</v>
      </c>
      <c r="L736">
        <v>4101</v>
      </c>
      <c r="M736" t="s">
        <v>365</v>
      </c>
      <c r="N736" t="s">
        <v>45</v>
      </c>
      <c r="O736" t="s">
        <v>142</v>
      </c>
      <c r="P736">
        <v>13080</v>
      </c>
      <c r="Q736" t="s">
        <v>1001</v>
      </c>
      <c r="R736" t="s">
        <v>1002</v>
      </c>
      <c r="S736" t="s">
        <v>1002</v>
      </c>
      <c r="V736">
        <v>2017</v>
      </c>
      <c r="W736">
        <v>308</v>
      </c>
      <c r="Z736">
        <v>13611</v>
      </c>
      <c r="AA736" t="s">
        <v>126</v>
      </c>
      <c r="AB736">
        <v>574</v>
      </c>
      <c r="AC736">
        <v>57.4</v>
      </c>
      <c r="AF736">
        <v>11241</v>
      </c>
      <c r="AG736" t="s">
        <v>126</v>
      </c>
      <c r="AH736" t="s">
        <v>126</v>
      </c>
      <c r="AI736">
        <v>1855.7</v>
      </c>
      <c r="AJ736" t="s">
        <v>126</v>
      </c>
      <c r="AL736">
        <v>574</v>
      </c>
      <c r="AM736" t="s">
        <v>51</v>
      </c>
      <c r="AN736">
        <f t="shared" si="22"/>
        <v>-27</v>
      </c>
      <c r="AO736" s="5">
        <f t="shared" si="23"/>
        <v>-15498</v>
      </c>
    </row>
    <row r="737" spans="1:41" ht="12.75">
      <c r="A737">
        <v>1030299999</v>
      </c>
      <c r="B737" t="s">
        <v>263</v>
      </c>
      <c r="E737">
        <v>1</v>
      </c>
      <c r="F737" t="s">
        <v>1699</v>
      </c>
      <c r="G737" t="s">
        <v>307</v>
      </c>
      <c r="H737">
        <v>2290.75</v>
      </c>
      <c r="I737">
        <v>2290.75</v>
      </c>
      <c r="J737">
        <v>43069</v>
      </c>
      <c r="K737" t="s">
        <v>307</v>
      </c>
      <c r="L737">
        <v>3621</v>
      </c>
      <c r="M737" t="s">
        <v>196</v>
      </c>
      <c r="N737" t="s">
        <v>45</v>
      </c>
      <c r="O737" t="s">
        <v>149</v>
      </c>
      <c r="P737">
        <v>6958</v>
      </c>
      <c r="Q737" t="s">
        <v>1543</v>
      </c>
      <c r="R737" t="s">
        <v>1544</v>
      </c>
      <c r="S737" t="s">
        <v>1544</v>
      </c>
      <c r="T737" t="s">
        <v>1545</v>
      </c>
      <c r="V737">
        <v>2017</v>
      </c>
      <c r="W737">
        <v>778</v>
      </c>
      <c r="Z737">
        <v>13657</v>
      </c>
      <c r="AA737" t="s">
        <v>126</v>
      </c>
      <c r="AB737">
        <v>2181.67</v>
      </c>
      <c r="AC737">
        <v>109.08</v>
      </c>
      <c r="AF737">
        <v>11284</v>
      </c>
      <c r="AG737" t="s">
        <v>126</v>
      </c>
      <c r="AH737" t="s">
        <v>126</v>
      </c>
      <c r="AI737">
        <v>14608.93</v>
      </c>
      <c r="AJ737" t="s">
        <v>126</v>
      </c>
      <c r="AL737">
        <v>2181.67</v>
      </c>
      <c r="AM737" t="s">
        <v>51</v>
      </c>
      <c r="AN737">
        <f t="shared" si="22"/>
        <v>-11</v>
      </c>
      <c r="AO737" s="5">
        <f t="shared" si="23"/>
        <v>-23998.370000000003</v>
      </c>
    </row>
    <row r="738" spans="1:41" ht="12.75">
      <c r="A738">
        <v>1030102999</v>
      </c>
      <c r="B738" t="s">
        <v>206</v>
      </c>
      <c r="E738">
        <v>1</v>
      </c>
      <c r="F738" t="s">
        <v>1700</v>
      </c>
      <c r="G738" t="s">
        <v>75</v>
      </c>
      <c r="H738">
        <v>331.32</v>
      </c>
      <c r="I738">
        <v>331.32</v>
      </c>
      <c r="J738">
        <v>33879</v>
      </c>
      <c r="K738" t="s">
        <v>75</v>
      </c>
      <c r="L738">
        <v>2661</v>
      </c>
      <c r="M738" t="s">
        <v>623</v>
      </c>
      <c r="N738" t="s">
        <v>45</v>
      </c>
      <c r="O738" t="s">
        <v>77</v>
      </c>
      <c r="P738">
        <v>1028</v>
      </c>
      <c r="Q738" t="s">
        <v>1701</v>
      </c>
      <c r="R738" t="s">
        <v>1702</v>
      </c>
      <c r="S738" t="s">
        <v>1702</v>
      </c>
      <c r="V738">
        <v>2017</v>
      </c>
      <c r="W738">
        <v>1148</v>
      </c>
      <c r="Z738">
        <v>12843</v>
      </c>
      <c r="AA738" t="s">
        <v>266</v>
      </c>
      <c r="AB738">
        <v>271.57</v>
      </c>
      <c r="AC738">
        <v>59.75</v>
      </c>
      <c r="AF738">
        <v>10590</v>
      </c>
      <c r="AG738" t="s">
        <v>266</v>
      </c>
      <c r="AH738" t="s">
        <v>266</v>
      </c>
      <c r="AI738">
        <v>596.02</v>
      </c>
      <c r="AJ738" t="s">
        <v>266</v>
      </c>
      <c r="AL738">
        <v>271.57</v>
      </c>
      <c r="AM738" t="s">
        <v>51</v>
      </c>
      <c r="AN738">
        <f t="shared" si="22"/>
        <v>58</v>
      </c>
      <c r="AO738" s="5">
        <f t="shared" si="23"/>
        <v>15751.06</v>
      </c>
    </row>
    <row r="739" spans="1:41" ht="12.75">
      <c r="A739">
        <v>1030205999</v>
      </c>
      <c r="B739" t="s">
        <v>528</v>
      </c>
      <c r="E739">
        <v>1</v>
      </c>
      <c r="F739" t="s">
        <v>1703</v>
      </c>
      <c r="G739" t="s">
        <v>455</v>
      </c>
      <c r="H739">
        <v>295.24</v>
      </c>
      <c r="I739">
        <v>295.24</v>
      </c>
      <c r="J739">
        <v>46141</v>
      </c>
      <c r="K739" t="s">
        <v>197</v>
      </c>
      <c r="L739">
        <v>3684</v>
      </c>
      <c r="M739" t="s">
        <v>431</v>
      </c>
      <c r="N739" t="s">
        <v>45</v>
      </c>
      <c r="O739" t="s">
        <v>457</v>
      </c>
      <c r="P739">
        <v>12508</v>
      </c>
      <c r="Q739" t="s">
        <v>1475</v>
      </c>
      <c r="R739" t="s">
        <v>1476</v>
      </c>
      <c r="S739" t="s">
        <v>1476</v>
      </c>
      <c r="T739" t="s">
        <v>1477</v>
      </c>
      <c r="V739">
        <v>2017</v>
      </c>
      <c r="W739">
        <v>1410</v>
      </c>
      <c r="Z739">
        <v>15169</v>
      </c>
      <c r="AA739" t="s">
        <v>235</v>
      </c>
      <c r="AB739">
        <v>242</v>
      </c>
      <c r="AC739">
        <v>53.24</v>
      </c>
      <c r="AF739">
        <v>12574</v>
      </c>
      <c r="AG739" t="s">
        <v>235</v>
      </c>
      <c r="AH739" t="s">
        <v>235</v>
      </c>
      <c r="AI739">
        <v>295.24</v>
      </c>
      <c r="AJ739" t="s">
        <v>235</v>
      </c>
      <c r="AL739">
        <v>242</v>
      </c>
      <c r="AM739" t="s">
        <v>51</v>
      </c>
      <c r="AN739">
        <f t="shared" si="22"/>
        <v>53</v>
      </c>
      <c r="AO739" s="5">
        <f t="shared" si="23"/>
        <v>12826</v>
      </c>
    </row>
    <row r="740" spans="1:41" ht="12.75">
      <c r="A740">
        <v>1030215008</v>
      </c>
      <c r="B740" t="s">
        <v>93</v>
      </c>
      <c r="E740">
        <v>1</v>
      </c>
      <c r="F740" t="s">
        <v>1704</v>
      </c>
      <c r="G740" t="s">
        <v>126</v>
      </c>
      <c r="H740">
        <v>512.7</v>
      </c>
      <c r="I740">
        <v>512.7</v>
      </c>
      <c r="J740">
        <v>51048</v>
      </c>
      <c r="K740" t="s">
        <v>126</v>
      </c>
      <c r="L740">
        <v>4466</v>
      </c>
      <c r="M740" t="s">
        <v>55</v>
      </c>
      <c r="N740" t="s">
        <v>45</v>
      </c>
      <c r="O740" t="s">
        <v>285</v>
      </c>
      <c r="P740">
        <v>6960</v>
      </c>
      <c r="Q740" t="s">
        <v>1536</v>
      </c>
      <c r="R740" t="s">
        <v>1537</v>
      </c>
      <c r="S740" t="s">
        <v>1537</v>
      </c>
      <c r="T740" t="s">
        <v>1538</v>
      </c>
      <c r="V740">
        <v>2017</v>
      </c>
      <c r="W740">
        <v>379</v>
      </c>
      <c r="Z740">
        <v>15546</v>
      </c>
      <c r="AA740" t="s">
        <v>213</v>
      </c>
      <c r="AB740">
        <v>488.29</v>
      </c>
      <c r="AC740">
        <v>24.41</v>
      </c>
      <c r="AF740">
        <v>12869</v>
      </c>
      <c r="AG740" t="s">
        <v>213</v>
      </c>
      <c r="AH740" t="s">
        <v>213</v>
      </c>
      <c r="AI740">
        <v>4817.37</v>
      </c>
      <c r="AJ740" t="s">
        <v>213</v>
      </c>
      <c r="AL740">
        <v>488.29</v>
      </c>
      <c r="AM740" t="s">
        <v>51</v>
      </c>
      <c r="AN740">
        <f t="shared" si="22"/>
        <v>11</v>
      </c>
      <c r="AO740" s="5">
        <f t="shared" si="23"/>
        <v>5371.1900000000005</v>
      </c>
    </row>
    <row r="741" spans="1:41" ht="12.75">
      <c r="A741">
        <v>1040205999</v>
      </c>
      <c r="B741" t="s">
        <v>644</v>
      </c>
      <c r="E741">
        <v>1</v>
      </c>
      <c r="F741" t="s">
        <v>1705</v>
      </c>
      <c r="G741" t="s">
        <v>457</v>
      </c>
      <c r="H741">
        <v>1157.66</v>
      </c>
      <c r="I741">
        <v>1157.66</v>
      </c>
      <c r="J741">
        <v>51224</v>
      </c>
      <c r="K741" t="s">
        <v>126</v>
      </c>
      <c r="L741">
        <v>4136</v>
      </c>
      <c r="M741" t="s">
        <v>145</v>
      </c>
      <c r="N741" t="s">
        <v>45</v>
      </c>
      <c r="O741" t="s">
        <v>285</v>
      </c>
      <c r="P741">
        <v>13080</v>
      </c>
      <c r="Q741" t="s">
        <v>1001</v>
      </c>
      <c r="R741" t="s">
        <v>1002</v>
      </c>
      <c r="S741" t="s">
        <v>1002</v>
      </c>
      <c r="V741">
        <v>2016</v>
      </c>
      <c r="W741">
        <v>2301</v>
      </c>
      <c r="Z741">
        <v>16789</v>
      </c>
      <c r="AA741" t="s">
        <v>239</v>
      </c>
      <c r="AB741">
        <v>882.03</v>
      </c>
      <c r="AC741">
        <v>44.1</v>
      </c>
      <c r="AF741">
        <v>13968</v>
      </c>
      <c r="AG741" t="s">
        <v>239</v>
      </c>
      <c r="AH741" t="s">
        <v>239</v>
      </c>
      <c r="AI741">
        <v>926.13</v>
      </c>
      <c r="AJ741" t="s">
        <v>239</v>
      </c>
      <c r="AL741">
        <v>1102.53</v>
      </c>
      <c r="AM741" t="s">
        <v>51</v>
      </c>
      <c r="AN741">
        <f t="shared" si="22"/>
        <v>24</v>
      </c>
      <c r="AO741" s="5">
        <f t="shared" si="23"/>
        <v>26460.72</v>
      </c>
    </row>
    <row r="742" spans="1:41" ht="12.75">
      <c r="A742">
        <v>1040205999</v>
      </c>
      <c r="B742" t="s">
        <v>644</v>
      </c>
      <c r="E742">
        <v>1</v>
      </c>
      <c r="F742" t="s">
        <v>1705</v>
      </c>
      <c r="G742" t="s">
        <v>457</v>
      </c>
      <c r="H742">
        <v>1157.66</v>
      </c>
      <c r="I742">
        <v>1157.66</v>
      </c>
      <c r="J742">
        <v>51224</v>
      </c>
      <c r="K742" t="s">
        <v>126</v>
      </c>
      <c r="L742">
        <v>4136</v>
      </c>
      <c r="M742" t="s">
        <v>145</v>
      </c>
      <c r="N742" t="s">
        <v>45</v>
      </c>
      <c r="O742" t="s">
        <v>285</v>
      </c>
      <c r="P742">
        <v>13080</v>
      </c>
      <c r="Q742" t="s">
        <v>1001</v>
      </c>
      <c r="R742" t="s">
        <v>1002</v>
      </c>
      <c r="S742" t="s">
        <v>1002</v>
      </c>
      <c r="V742">
        <v>2017</v>
      </c>
      <c r="W742">
        <v>159</v>
      </c>
      <c r="Z742">
        <v>16790</v>
      </c>
      <c r="AA742" t="s">
        <v>239</v>
      </c>
      <c r="AB742">
        <v>220.5</v>
      </c>
      <c r="AC742">
        <v>11.03</v>
      </c>
      <c r="AF742">
        <v>13969</v>
      </c>
      <c r="AG742" t="s">
        <v>239</v>
      </c>
      <c r="AH742" t="s">
        <v>239</v>
      </c>
      <c r="AI742">
        <v>231.53</v>
      </c>
      <c r="AJ742" t="s">
        <v>239</v>
      </c>
      <c r="AL742">
        <v>0</v>
      </c>
      <c r="AM742" t="s">
        <v>51</v>
      </c>
      <c r="AN742">
        <f t="shared" si="22"/>
        <v>24</v>
      </c>
      <c r="AO742" s="5">
        <f t="shared" si="23"/>
        <v>0</v>
      </c>
    </row>
    <row r="743" spans="1:41" ht="12.75">
      <c r="A743">
        <v>1030215009</v>
      </c>
      <c r="B743" t="s">
        <v>143</v>
      </c>
      <c r="E743">
        <v>1</v>
      </c>
      <c r="F743" t="s">
        <v>1706</v>
      </c>
      <c r="G743" t="s">
        <v>457</v>
      </c>
      <c r="H743">
        <v>1411.16</v>
      </c>
      <c r="I743">
        <v>1411.16</v>
      </c>
      <c r="J743">
        <v>50432</v>
      </c>
      <c r="K743" t="s">
        <v>332</v>
      </c>
      <c r="L743">
        <v>4100</v>
      </c>
      <c r="M743" t="s">
        <v>365</v>
      </c>
      <c r="N743" t="s">
        <v>45</v>
      </c>
      <c r="O743" t="s">
        <v>142</v>
      </c>
      <c r="P743">
        <v>13080</v>
      </c>
      <c r="Q743" t="s">
        <v>1001</v>
      </c>
      <c r="R743" t="s">
        <v>1002</v>
      </c>
      <c r="S743" t="s">
        <v>1002</v>
      </c>
      <c r="V743">
        <v>2017</v>
      </c>
      <c r="W743">
        <v>307</v>
      </c>
      <c r="Z743">
        <v>13608</v>
      </c>
      <c r="AA743" t="s">
        <v>126</v>
      </c>
      <c r="AB743">
        <v>1343.96</v>
      </c>
      <c r="AC743">
        <v>67.2</v>
      </c>
      <c r="AF743">
        <v>11239</v>
      </c>
      <c r="AG743" t="s">
        <v>126</v>
      </c>
      <c r="AH743" t="s">
        <v>126</v>
      </c>
      <c r="AI743">
        <v>5510.44</v>
      </c>
      <c r="AJ743" t="s">
        <v>126</v>
      </c>
      <c r="AL743">
        <v>1343.96</v>
      </c>
      <c r="AM743" t="s">
        <v>51</v>
      </c>
      <c r="AN743">
        <f t="shared" si="22"/>
        <v>-27</v>
      </c>
      <c r="AO743" s="5">
        <f t="shared" si="23"/>
        <v>-36286.92</v>
      </c>
    </row>
    <row r="744" spans="1:41" ht="12.75">
      <c r="A744">
        <v>1030215009</v>
      </c>
      <c r="B744" t="s">
        <v>143</v>
      </c>
      <c r="E744">
        <v>1</v>
      </c>
      <c r="F744" t="s">
        <v>1707</v>
      </c>
      <c r="G744" t="s">
        <v>457</v>
      </c>
      <c r="H744">
        <v>2535.78</v>
      </c>
      <c r="I744">
        <v>2535.78</v>
      </c>
      <c r="J744">
        <v>51792</v>
      </c>
      <c r="K744" t="s">
        <v>145</v>
      </c>
      <c r="L744">
        <v>4225</v>
      </c>
      <c r="M744" t="s">
        <v>152</v>
      </c>
      <c r="N744" t="s">
        <v>45</v>
      </c>
      <c r="O744" t="s">
        <v>250</v>
      </c>
      <c r="P744">
        <v>13080</v>
      </c>
      <c r="Q744" t="s">
        <v>1001</v>
      </c>
      <c r="R744" t="s">
        <v>1002</v>
      </c>
      <c r="S744" t="s">
        <v>1002</v>
      </c>
      <c r="V744">
        <v>2017</v>
      </c>
      <c r="W744">
        <v>2024</v>
      </c>
      <c r="Z744">
        <v>16691</v>
      </c>
      <c r="AA744" t="s">
        <v>92</v>
      </c>
      <c r="AB744">
        <v>2415.03</v>
      </c>
      <c r="AC744">
        <v>120.75</v>
      </c>
      <c r="AF744">
        <v>13877</v>
      </c>
      <c r="AG744" t="s">
        <v>92</v>
      </c>
      <c r="AH744" t="s">
        <v>92</v>
      </c>
      <c r="AI744">
        <v>5093.06</v>
      </c>
      <c r="AJ744" t="s">
        <v>92</v>
      </c>
      <c r="AL744">
        <v>2415.03</v>
      </c>
      <c r="AM744" t="s">
        <v>51</v>
      </c>
      <c r="AN744">
        <f t="shared" si="22"/>
        <v>19</v>
      </c>
      <c r="AO744" s="5">
        <f t="shared" si="23"/>
        <v>45885.57000000001</v>
      </c>
    </row>
    <row r="745" spans="1:41" ht="12.75">
      <c r="A745">
        <v>1030299999</v>
      </c>
      <c r="B745" t="s">
        <v>263</v>
      </c>
      <c r="E745">
        <v>1</v>
      </c>
      <c r="F745" t="s">
        <v>1708</v>
      </c>
      <c r="G745" t="s">
        <v>457</v>
      </c>
      <c r="H745">
        <v>3169.16</v>
      </c>
      <c r="I745">
        <v>3169.16</v>
      </c>
      <c r="J745">
        <v>51791</v>
      </c>
      <c r="K745" t="s">
        <v>145</v>
      </c>
      <c r="L745">
        <v>4224</v>
      </c>
      <c r="M745" t="s">
        <v>152</v>
      </c>
      <c r="N745" t="s">
        <v>45</v>
      </c>
      <c r="O745" t="s">
        <v>250</v>
      </c>
      <c r="P745">
        <v>13080</v>
      </c>
      <c r="Q745" t="s">
        <v>1001</v>
      </c>
      <c r="R745" t="s">
        <v>1002</v>
      </c>
      <c r="S745" t="s">
        <v>1002</v>
      </c>
      <c r="V745">
        <v>2017</v>
      </c>
      <c r="W745">
        <v>395</v>
      </c>
      <c r="Z745">
        <v>16612</v>
      </c>
      <c r="AA745" t="s">
        <v>50</v>
      </c>
      <c r="AB745">
        <v>3018.25</v>
      </c>
      <c r="AC745">
        <v>150.91</v>
      </c>
      <c r="AF745">
        <v>13807</v>
      </c>
      <c r="AG745" t="s">
        <v>50</v>
      </c>
      <c r="AH745" t="s">
        <v>50</v>
      </c>
      <c r="AI745">
        <v>7155.41</v>
      </c>
      <c r="AJ745" t="s">
        <v>50</v>
      </c>
      <c r="AL745">
        <v>3018.25</v>
      </c>
      <c r="AM745" t="s">
        <v>51</v>
      </c>
      <c r="AN745">
        <f t="shared" si="22"/>
        <v>18</v>
      </c>
      <c r="AO745" s="5">
        <f t="shared" si="23"/>
        <v>54328.5</v>
      </c>
    </row>
    <row r="746" spans="1:41" ht="12.75">
      <c r="A746">
        <v>1030215009</v>
      </c>
      <c r="B746" t="s">
        <v>143</v>
      </c>
      <c r="E746">
        <v>1</v>
      </c>
      <c r="F746" t="s">
        <v>1709</v>
      </c>
      <c r="G746" t="s">
        <v>457</v>
      </c>
      <c r="H746">
        <v>369.67</v>
      </c>
      <c r="I746">
        <v>369.67</v>
      </c>
      <c r="J746">
        <v>51790</v>
      </c>
      <c r="K746" t="s">
        <v>145</v>
      </c>
      <c r="L746">
        <v>4591</v>
      </c>
      <c r="M746" t="s">
        <v>229</v>
      </c>
      <c r="N746" t="s">
        <v>45</v>
      </c>
      <c r="O746" t="s">
        <v>250</v>
      </c>
      <c r="P746">
        <v>13080</v>
      </c>
      <c r="Q746" t="s">
        <v>1001</v>
      </c>
      <c r="R746" t="s">
        <v>1002</v>
      </c>
      <c r="S746" t="s">
        <v>1002</v>
      </c>
      <c r="V746">
        <v>2017</v>
      </c>
      <c r="W746">
        <v>491</v>
      </c>
      <c r="Z746">
        <v>16803</v>
      </c>
      <c r="AA746" t="s">
        <v>239</v>
      </c>
      <c r="AB746">
        <v>352.07</v>
      </c>
      <c r="AC746">
        <v>17.6</v>
      </c>
      <c r="AF746">
        <v>13979</v>
      </c>
      <c r="AG746" t="s">
        <v>239</v>
      </c>
      <c r="AH746" t="s">
        <v>239</v>
      </c>
      <c r="AI746">
        <v>629.03</v>
      </c>
      <c r="AJ746" t="s">
        <v>239</v>
      </c>
      <c r="AL746">
        <v>352.07</v>
      </c>
      <c r="AM746" t="s">
        <v>51</v>
      </c>
      <c r="AN746">
        <f t="shared" si="22"/>
        <v>20</v>
      </c>
      <c r="AO746" s="5">
        <f t="shared" si="23"/>
        <v>7041.4</v>
      </c>
    </row>
    <row r="747" spans="1:41" ht="12.75">
      <c r="A747">
        <v>1030102999</v>
      </c>
      <c r="B747" t="s">
        <v>206</v>
      </c>
      <c r="E747">
        <v>1</v>
      </c>
      <c r="F747" t="s">
        <v>1710</v>
      </c>
      <c r="G747" t="s">
        <v>75</v>
      </c>
      <c r="H747">
        <v>264.7</v>
      </c>
      <c r="I747">
        <v>264.7</v>
      </c>
      <c r="J747">
        <v>33880</v>
      </c>
      <c r="K747" t="s">
        <v>75</v>
      </c>
      <c r="L747">
        <v>2660</v>
      </c>
      <c r="M747" t="s">
        <v>623</v>
      </c>
      <c r="N747" t="s">
        <v>45</v>
      </c>
      <c r="O747" t="s">
        <v>77</v>
      </c>
      <c r="P747">
        <v>1028</v>
      </c>
      <c r="Q747" t="s">
        <v>1701</v>
      </c>
      <c r="R747" t="s">
        <v>1702</v>
      </c>
      <c r="S747" t="s">
        <v>1702</v>
      </c>
      <c r="V747">
        <v>2017</v>
      </c>
      <c r="W747">
        <v>1148</v>
      </c>
      <c r="Z747">
        <v>12842</v>
      </c>
      <c r="AA747" t="s">
        <v>266</v>
      </c>
      <c r="AB747">
        <v>216.97</v>
      </c>
      <c r="AC747">
        <v>47.73</v>
      </c>
      <c r="AF747">
        <v>10590</v>
      </c>
      <c r="AG747" t="s">
        <v>266</v>
      </c>
      <c r="AH747" t="s">
        <v>266</v>
      </c>
      <c r="AI747">
        <v>596.02</v>
      </c>
      <c r="AJ747" t="s">
        <v>266</v>
      </c>
      <c r="AL747">
        <v>216.97</v>
      </c>
      <c r="AM747" t="s">
        <v>51</v>
      </c>
      <c r="AN747">
        <f t="shared" si="22"/>
        <v>58</v>
      </c>
      <c r="AO747" s="5">
        <f t="shared" si="23"/>
        <v>12584.26</v>
      </c>
    </row>
    <row r="748" spans="1:41" ht="12.75">
      <c r="A748">
        <v>1030215008</v>
      </c>
      <c r="B748" t="s">
        <v>93</v>
      </c>
      <c r="E748">
        <v>1</v>
      </c>
      <c r="F748" t="s">
        <v>1711</v>
      </c>
      <c r="G748" t="s">
        <v>42</v>
      </c>
      <c r="H748">
        <v>4427.48</v>
      </c>
      <c r="I748">
        <v>4427.48</v>
      </c>
      <c r="J748">
        <v>52394</v>
      </c>
      <c r="K748" t="s">
        <v>42</v>
      </c>
      <c r="L748">
        <v>4471</v>
      </c>
      <c r="M748" t="s">
        <v>55</v>
      </c>
      <c r="N748" t="s">
        <v>45</v>
      </c>
      <c r="O748" t="s">
        <v>458</v>
      </c>
      <c r="P748">
        <v>2849</v>
      </c>
      <c r="Q748" t="s">
        <v>1367</v>
      </c>
      <c r="R748" t="s">
        <v>1368</v>
      </c>
      <c r="S748" t="s">
        <v>1368</v>
      </c>
      <c r="T748" t="s">
        <v>1369</v>
      </c>
      <c r="V748">
        <v>2017</v>
      </c>
      <c r="W748">
        <v>377</v>
      </c>
      <c r="Z748">
        <v>15505</v>
      </c>
      <c r="AA748" t="s">
        <v>195</v>
      </c>
      <c r="AB748">
        <v>4427.48</v>
      </c>
      <c r="AC748">
        <v>0</v>
      </c>
      <c r="AF748">
        <v>12836</v>
      </c>
      <c r="AG748" t="s">
        <v>195</v>
      </c>
      <c r="AH748" t="s">
        <v>195</v>
      </c>
      <c r="AI748">
        <v>4427.48</v>
      </c>
      <c r="AJ748" t="s">
        <v>195</v>
      </c>
      <c r="AL748">
        <v>4427.48</v>
      </c>
      <c r="AM748" t="s">
        <v>51</v>
      </c>
      <c r="AN748">
        <f t="shared" si="22"/>
        <v>2</v>
      </c>
      <c r="AO748" s="5">
        <f t="shared" si="23"/>
        <v>8854.96</v>
      </c>
    </row>
    <row r="749" spans="1:41" ht="12.75">
      <c r="A749">
        <v>1030215008</v>
      </c>
      <c r="B749" t="s">
        <v>93</v>
      </c>
      <c r="E749">
        <v>1</v>
      </c>
      <c r="F749" t="s">
        <v>1712</v>
      </c>
      <c r="G749" t="s">
        <v>126</v>
      </c>
      <c r="H749">
        <v>1160.78</v>
      </c>
      <c r="I749">
        <v>1160.78</v>
      </c>
      <c r="J749">
        <v>51050</v>
      </c>
      <c r="K749" t="s">
        <v>126</v>
      </c>
      <c r="L749">
        <v>4467</v>
      </c>
      <c r="M749" t="s">
        <v>55</v>
      </c>
      <c r="N749" t="s">
        <v>45</v>
      </c>
      <c r="O749" t="s">
        <v>285</v>
      </c>
      <c r="P749">
        <v>6960</v>
      </c>
      <c r="Q749" t="s">
        <v>1536</v>
      </c>
      <c r="R749" t="s">
        <v>1537</v>
      </c>
      <c r="S749" t="s">
        <v>1537</v>
      </c>
      <c r="T749" t="s">
        <v>1538</v>
      </c>
      <c r="V749">
        <v>2017</v>
      </c>
      <c r="W749">
        <v>379</v>
      </c>
      <c r="Z749">
        <v>15547</v>
      </c>
      <c r="AA749" t="s">
        <v>213</v>
      </c>
      <c r="AB749">
        <v>1105.5</v>
      </c>
      <c r="AC749">
        <v>55.28</v>
      </c>
      <c r="AF749">
        <v>12869</v>
      </c>
      <c r="AG749" t="s">
        <v>213</v>
      </c>
      <c r="AH749" t="s">
        <v>213</v>
      </c>
      <c r="AI749">
        <v>4817.37</v>
      </c>
      <c r="AJ749" t="s">
        <v>213</v>
      </c>
      <c r="AL749">
        <v>1105.5</v>
      </c>
      <c r="AM749" t="s">
        <v>51</v>
      </c>
      <c r="AN749">
        <f t="shared" si="22"/>
        <v>11</v>
      </c>
      <c r="AO749" s="5">
        <f t="shared" si="23"/>
        <v>12160.5</v>
      </c>
    </row>
    <row r="750" spans="1:41" ht="12.75">
      <c r="A750">
        <v>1030208002</v>
      </c>
      <c r="B750" t="s">
        <v>63</v>
      </c>
      <c r="E750">
        <v>1</v>
      </c>
      <c r="F750" t="s">
        <v>1713</v>
      </c>
      <c r="G750" t="s">
        <v>115</v>
      </c>
      <c r="H750">
        <v>62.6</v>
      </c>
      <c r="I750">
        <v>62.6</v>
      </c>
      <c r="J750">
        <v>55110</v>
      </c>
      <c r="K750" t="s">
        <v>56</v>
      </c>
      <c r="L750">
        <v>4538</v>
      </c>
      <c r="M750" t="s">
        <v>150</v>
      </c>
      <c r="N750" t="s">
        <v>45</v>
      </c>
      <c r="O750" t="s">
        <v>117</v>
      </c>
      <c r="P750">
        <v>12722</v>
      </c>
      <c r="Q750" t="s">
        <v>1688</v>
      </c>
      <c r="R750" t="s">
        <v>1689</v>
      </c>
      <c r="S750" t="s">
        <v>1689</v>
      </c>
      <c r="T750" t="s">
        <v>1714</v>
      </c>
      <c r="V750">
        <v>2017</v>
      </c>
      <c r="W750">
        <v>2171</v>
      </c>
      <c r="Z750">
        <v>16779</v>
      </c>
      <c r="AA750" t="s">
        <v>239</v>
      </c>
      <c r="AB750">
        <v>51.31</v>
      </c>
      <c r="AC750">
        <v>11.29</v>
      </c>
      <c r="AF750">
        <v>13956</v>
      </c>
      <c r="AG750" t="s">
        <v>239</v>
      </c>
      <c r="AH750" t="s">
        <v>239</v>
      </c>
      <c r="AI750">
        <v>62.6</v>
      </c>
      <c r="AJ750" t="s">
        <v>239</v>
      </c>
      <c r="AL750">
        <v>51.31</v>
      </c>
      <c r="AM750" t="s">
        <v>51</v>
      </c>
      <c r="AN750">
        <f t="shared" si="22"/>
        <v>101</v>
      </c>
      <c r="AO750" s="5">
        <f t="shared" si="23"/>
        <v>5182.31</v>
      </c>
    </row>
    <row r="751" spans="1:41" ht="12.75">
      <c r="A751">
        <v>1030299999</v>
      </c>
      <c r="B751" t="s">
        <v>263</v>
      </c>
      <c r="E751">
        <v>1</v>
      </c>
      <c r="F751" t="s">
        <v>1715</v>
      </c>
      <c r="G751" t="s">
        <v>186</v>
      </c>
      <c r="H751">
        <v>355.43</v>
      </c>
      <c r="I751">
        <v>355.43</v>
      </c>
      <c r="J751">
        <v>45959</v>
      </c>
      <c r="K751" t="s">
        <v>186</v>
      </c>
      <c r="L751">
        <v>3721</v>
      </c>
      <c r="M751" t="s">
        <v>265</v>
      </c>
      <c r="N751" t="s">
        <v>45</v>
      </c>
      <c r="O751" t="s">
        <v>149</v>
      </c>
      <c r="P751">
        <v>6958</v>
      </c>
      <c r="Q751" t="s">
        <v>1543</v>
      </c>
      <c r="R751" t="s">
        <v>1544</v>
      </c>
      <c r="S751" t="s">
        <v>1544</v>
      </c>
      <c r="T751" t="s">
        <v>1545</v>
      </c>
      <c r="V751">
        <v>2017</v>
      </c>
      <c r="W751">
        <v>778</v>
      </c>
      <c r="Z751">
        <v>14970</v>
      </c>
      <c r="AA751" t="s">
        <v>524</v>
      </c>
      <c r="AB751">
        <v>338.5</v>
      </c>
      <c r="AC751">
        <v>16.93</v>
      </c>
      <c r="AF751">
        <v>12402</v>
      </c>
      <c r="AG751" t="s">
        <v>524</v>
      </c>
      <c r="AH751" t="s">
        <v>524</v>
      </c>
      <c r="AI751">
        <v>355.43</v>
      </c>
      <c r="AJ751" t="s">
        <v>524</v>
      </c>
      <c r="AL751">
        <v>338.5</v>
      </c>
      <c r="AM751" t="s">
        <v>51</v>
      </c>
      <c r="AN751">
        <f t="shared" si="22"/>
        <v>17</v>
      </c>
      <c r="AO751" s="5">
        <f t="shared" si="23"/>
        <v>5754.5</v>
      </c>
    </row>
    <row r="752" spans="1:41" ht="12.75">
      <c r="A752">
        <v>2020109013</v>
      </c>
      <c r="B752" t="s">
        <v>283</v>
      </c>
      <c r="E752">
        <v>1</v>
      </c>
      <c r="F752" t="s">
        <v>1716</v>
      </c>
      <c r="G752" t="s">
        <v>366</v>
      </c>
      <c r="H752">
        <v>61437.41</v>
      </c>
      <c r="I752">
        <v>61437.41</v>
      </c>
      <c r="J752">
        <v>56938</v>
      </c>
      <c r="K752" t="s">
        <v>250</v>
      </c>
      <c r="L752">
        <v>4660</v>
      </c>
      <c r="M752" t="s">
        <v>43</v>
      </c>
      <c r="N752" t="s">
        <v>45</v>
      </c>
      <c r="O752" t="s">
        <v>576</v>
      </c>
      <c r="P752">
        <v>12408</v>
      </c>
      <c r="Q752" t="s">
        <v>1717</v>
      </c>
      <c r="R752" t="s">
        <v>1718</v>
      </c>
      <c r="S752" t="s">
        <v>1718</v>
      </c>
      <c r="T752" t="s">
        <v>1719</v>
      </c>
      <c r="U752" t="s">
        <v>1720</v>
      </c>
      <c r="V752">
        <v>2017</v>
      </c>
      <c r="W752">
        <v>827</v>
      </c>
      <c r="X752">
        <v>2017</v>
      </c>
      <c r="Y752">
        <v>37</v>
      </c>
      <c r="Z752">
        <v>15744</v>
      </c>
      <c r="AA752" t="s">
        <v>87</v>
      </c>
      <c r="AB752">
        <v>23641.01</v>
      </c>
      <c r="AC752">
        <v>2364.1</v>
      </c>
      <c r="AF752">
        <v>13046</v>
      </c>
      <c r="AG752" t="s">
        <v>88</v>
      </c>
      <c r="AH752" t="s">
        <v>88</v>
      </c>
      <c r="AI752">
        <v>26005.11</v>
      </c>
      <c r="AJ752" t="s">
        <v>88</v>
      </c>
      <c r="AL752">
        <v>47282.02</v>
      </c>
      <c r="AM752" t="s">
        <v>51</v>
      </c>
      <c r="AN752">
        <f t="shared" si="22"/>
        <v>-6</v>
      </c>
      <c r="AO752" s="5">
        <f t="shared" si="23"/>
        <v>-283692.12</v>
      </c>
    </row>
    <row r="753" spans="1:41" ht="12.75">
      <c r="A753">
        <v>2020109012</v>
      </c>
      <c r="B753" t="s">
        <v>121</v>
      </c>
      <c r="E753">
        <v>1</v>
      </c>
      <c r="F753" t="s">
        <v>1716</v>
      </c>
      <c r="G753" t="s">
        <v>366</v>
      </c>
      <c r="H753">
        <v>61437.41</v>
      </c>
      <c r="I753">
        <v>61437.41</v>
      </c>
      <c r="J753">
        <v>56938</v>
      </c>
      <c r="K753" t="s">
        <v>250</v>
      </c>
      <c r="L753">
        <v>4660</v>
      </c>
      <c r="M753" t="s">
        <v>43</v>
      </c>
      <c r="N753" t="s">
        <v>45</v>
      </c>
      <c r="O753" t="s">
        <v>576</v>
      </c>
      <c r="P753">
        <v>12408</v>
      </c>
      <c r="Q753" t="s">
        <v>1717</v>
      </c>
      <c r="R753" t="s">
        <v>1718</v>
      </c>
      <c r="S753" t="s">
        <v>1718</v>
      </c>
      <c r="T753" t="s">
        <v>1719</v>
      </c>
      <c r="U753" t="s">
        <v>1720</v>
      </c>
      <c r="V753">
        <v>2017</v>
      </c>
      <c r="W753">
        <v>1128</v>
      </c>
      <c r="Z753">
        <v>15745</v>
      </c>
      <c r="AA753" t="s">
        <v>87</v>
      </c>
      <c r="AB753">
        <v>8570.17</v>
      </c>
      <c r="AC753">
        <v>857.02</v>
      </c>
      <c r="AF753">
        <v>12998</v>
      </c>
      <c r="AG753" t="s">
        <v>87</v>
      </c>
      <c r="AH753" t="s">
        <v>88</v>
      </c>
      <c r="AI753">
        <v>9427.19</v>
      </c>
      <c r="AJ753" t="s">
        <v>88</v>
      </c>
      <c r="AL753">
        <v>55852.19</v>
      </c>
      <c r="AM753" t="s">
        <v>51</v>
      </c>
      <c r="AN753">
        <f t="shared" si="22"/>
        <v>-6</v>
      </c>
      <c r="AO753" s="5">
        <f t="shared" si="23"/>
        <v>-335113.14</v>
      </c>
    </row>
    <row r="754" spans="1:41" ht="12.75">
      <c r="A754">
        <v>2020109012</v>
      </c>
      <c r="B754" t="s">
        <v>121</v>
      </c>
      <c r="E754">
        <v>1</v>
      </c>
      <c r="F754" t="s">
        <v>1716</v>
      </c>
      <c r="G754" t="s">
        <v>366</v>
      </c>
      <c r="H754">
        <v>61437.41</v>
      </c>
      <c r="I754">
        <v>61437.41</v>
      </c>
      <c r="J754">
        <v>56938</v>
      </c>
      <c r="K754" t="s">
        <v>250</v>
      </c>
      <c r="L754">
        <v>4660</v>
      </c>
      <c r="M754" t="s">
        <v>43</v>
      </c>
      <c r="N754" t="s">
        <v>45</v>
      </c>
      <c r="O754" t="s">
        <v>576</v>
      </c>
      <c r="P754">
        <v>12408</v>
      </c>
      <c r="Q754" t="s">
        <v>1717</v>
      </c>
      <c r="R754" t="s">
        <v>1718</v>
      </c>
      <c r="S754" t="s">
        <v>1718</v>
      </c>
      <c r="T754" t="s">
        <v>1719</v>
      </c>
      <c r="U754" t="s">
        <v>1720</v>
      </c>
      <c r="V754">
        <v>2015</v>
      </c>
      <c r="W754">
        <v>1566</v>
      </c>
      <c r="Z754">
        <v>16920</v>
      </c>
      <c r="AA754" t="s">
        <v>120</v>
      </c>
      <c r="AB754">
        <v>12507.27</v>
      </c>
      <c r="AC754">
        <v>1250.73</v>
      </c>
      <c r="AF754">
        <v>14095</v>
      </c>
      <c r="AG754" t="s">
        <v>120</v>
      </c>
      <c r="AH754" t="s">
        <v>120</v>
      </c>
      <c r="AI754">
        <v>13758</v>
      </c>
      <c r="AJ754" t="s">
        <v>120</v>
      </c>
      <c r="AL754">
        <v>23641.01</v>
      </c>
      <c r="AM754" t="s">
        <v>51</v>
      </c>
      <c r="AN754">
        <f t="shared" si="22"/>
        <v>4</v>
      </c>
      <c r="AO754" s="5">
        <f t="shared" si="23"/>
        <v>94564.04</v>
      </c>
    </row>
    <row r="755" spans="1:41" ht="12.75">
      <c r="A755">
        <v>1030215008</v>
      </c>
      <c r="B755" t="s">
        <v>93</v>
      </c>
      <c r="E755">
        <v>1</v>
      </c>
      <c r="F755" t="s">
        <v>1721</v>
      </c>
      <c r="G755" t="s">
        <v>175</v>
      </c>
      <c r="H755">
        <v>2929.5</v>
      </c>
      <c r="I755">
        <v>2929.5</v>
      </c>
      <c r="J755">
        <v>39078</v>
      </c>
      <c r="K755" t="s">
        <v>175</v>
      </c>
      <c r="L755">
        <v>2949</v>
      </c>
      <c r="M755" t="s">
        <v>717</v>
      </c>
      <c r="N755" t="s">
        <v>45</v>
      </c>
      <c r="O755" t="s">
        <v>437</v>
      </c>
      <c r="P755">
        <v>31308</v>
      </c>
      <c r="Q755" t="s">
        <v>1178</v>
      </c>
      <c r="R755" t="s">
        <v>1179</v>
      </c>
      <c r="S755" t="s">
        <v>1179</v>
      </c>
      <c r="V755">
        <v>2017</v>
      </c>
      <c r="W755">
        <v>1033</v>
      </c>
      <c r="Z755">
        <v>13333</v>
      </c>
      <c r="AA755" t="s">
        <v>332</v>
      </c>
      <c r="AB755">
        <v>2790</v>
      </c>
      <c r="AC755">
        <v>139.5</v>
      </c>
      <c r="AF755">
        <v>10988</v>
      </c>
      <c r="AG755" t="s">
        <v>332</v>
      </c>
      <c r="AH755" t="s">
        <v>332</v>
      </c>
      <c r="AI755">
        <v>9639</v>
      </c>
      <c r="AJ755" t="s">
        <v>332</v>
      </c>
      <c r="AL755">
        <v>2790</v>
      </c>
      <c r="AM755" t="s">
        <v>51</v>
      </c>
      <c r="AN755">
        <f t="shared" si="22"/>
        <v>40</v>
      </c>
      <c r="AO755" s="5">
        <f t="shared" si="23"/>
        <v>111600</v>
      </c>
    </row>
    <row r="756" spans="1:41" ht="12.75">
      <c r="A756">
        <v>1030299999</v>
      </c>
      <c r="B756" t="s">
        <v>263</v>
      </c>
      <c r="C756">
        <v>1</v>
      </c>
      <c r="D756" t="s">
        <v>1722</v>
      </c>
      <c r="E756">
        <v>1</v>
      </c>
      <c r="F756" t="s">
        <v>1723</v>
      </c>
      <c r="G756" t="s">
        <v>455</v>
      </c>
      <c r="H756">
        <v>225.6</v>
      </c>
      <c r="I756">
        <v>225.6</v>
      </c>
      <c r="J756">
        <v>43066</v>
      </c>
      <c r="K756" t="s">
        <v>307</v>
      </c>
      <c r="L756">
        <v>3474</v>
      </c>
      <c r="M756" t="s">
        <v>116</v>
      </c>
      <c r="N756" t="s">
        <v>45</v>
      </c>
      <c r="O756" t="s">
        <v>457</v>
      </c>
      <c r="P756">
        <v>9026</v>
      </c>
      <c r="Q756" t="s">
        <v>1514</v>
      </c>
      <c r="R756" t="s">
        <v>1515</v>
      </c>
      <c r="S756" t="s">
        <v>1515</v>
      </c>
      <c r="V756">
        <v>2017</v>
      </c>
      <c r="W756">
        <v>1285</v>
      </c>
      <c r="Z756">
        <v>12962</v>
      </c>
      <c r="AA756" t="s">
        <v>158</v>
      </c>
      <c r="AB756">
        <v>184.92</v>
      </c>
      <c r="AC756">
        <v>40.68</v>
      </c>
      <c r="AF756">
        <v>10690</v>
      </c>
      <c r="AG756" t="s">
        <v>158</v>
      </c>
      <c r="AH756" t="s">
        <v>158</v>
      </c>
      <c r="AI756">
        <v>225.6</v>
      </c>
      <c r="AJ756" t="s">
        <v>158</v>
      </c>
      <c r="AL756">
        <v>184.92</v>
      </c>
      <c r="AM756" t="s">
        <v>51</v>
      </c>
      <c r="AN756">
        <f t="shared" si="22"/>
        <v>10</v>
      </c>
      <c r="AO756" s="5">
        <f t="shared" si="23"/>
        <v>1849.1999999999998</v>
      </c>
    </row>
    <row r="757" spans="1:41" ht="12.75">
      <c r="A757">
        <v>1030215008</v>
      </c>
      <c r="B757" t="s">
        <v>93</v>
      </c>
      <c r="E757">
        <v>1</v>
      </c>
      <c r="F757" t="s">
        <v>1724</v>
      </c>
      <c r="G757" t="s">
        <v>126</v>
      </c>
      <c r="H757">
        <v>512.7</v>
      </c>
      <c r="I757">
        <v>512.7</v>
      </c>
      <c r="J757">
        <v>51046</v>
      </c>
      <c r="K757" t="s">
        <v>126</v>
      </c>
      <c r="L757">
        <v>4468</v>
      </c>
      <c r="M757" t="s">
        <v>55</v>
      </c>
      <c r="N757" t="s">
        <v>45</v>
      </c>
      <c r="O757" t="s">
        <v>285</v>
      </c>
      <c r="P757">
        <v>6960</v>
      </c>
      <c r="Q757" t="s">
        <v>1536</v>
      </c>
      <c r="R757" t="s">
        <v>1537</v>
      </c>
      <c r="S757" t="s">
        <v>1537</v>
      </c>
      <c r="T757" t="s">
        <v>1538</v>
      </c>
      <c r="V757">
        <v>2017</v>
      </c>
      <c r="W757">
        <v>379</v>
      </c>
      <c r="Z757">
        <v>15548</v>
      </c>
      <c r="AA757" t="s">
        <v>213</v>
      </c>
      <c r="AB757">
        <v>488.29</v>
      </c>
      <c r="AC757">
        <v>24.41</v>
      </c>
      <c r="AF757">
        <v>12869</v>
      </c>
      <c r="AG757" t="s">
        <v>213</v>
      </c>
      <c r="AH757" t="s">
        <v>213</v>
      </c>
      <c r="AI757">
        <v>4817.37</v>
      </c>
      <c r="AJ757" t="s">
        <v>213</v>
      </c>
      <c r="AL757">
        <v>488.29</v>
      </c>
      <c r="AM757" t="s">
        <v>51</v>
      </c>
      <c r="AN757">
        <f t="shared" si="22"/>
        <v>11</v>
      </c>
      <c r="AO757" s="5">
        <f t="shared" si="23"/>
        <v>5371.1900000000005</v>
      </c>
    </row>
    <row r="758" spans="1:41" ht="12.75">
      <c r="A758">
        <v>1030215008</v>
      </c>
      <c r="B758" t="s">
        <v>93</v>
      </c>
      <c r="E758">
        <v>1</v>
      </c>
      <c r="F758" t="s">
        <v>1725</v>
      </c>
      <c r="G758" t="s">
        <v>1400</v>
      </c>
      <c r="H758">
        <v>1820.76</v>
      </c>
      <c r="I758">
        <v>1820.76</v>
      </c>
      <c r="J758">
        <v>42122</v>
      </c>
      <c r="K758" t="s">
        <v>455</v>
      </c>
      <c r="L758">
        <v>3444</v>
      </c>
      <c r="M758" t="s">
        <v>167</v>
      </c>
      <c r="N758" t="s">
        <v>45</v>
      </c>
      <c r="O758" t="s">
        <v>455</v>
      </c>
      <c r="P758">
        <v>23421</v>
      </c>
      <c r="Q758" t="s">
        <v>1684</v>
      </c>
      <c r="R758" t="s">
        <v>1685</v>
      </c>
      <c r="S758" t="s">
        <v>1685</v>
      </c>
      <c r="T758" t="s">
        <v>1686</v>
      </c>
      <c r="V758">
        <v>2017</v>
      </c>
      <c r="W758">
        <v>153</v>
      </c>
      <c r="Z758">
        <v>12839</v>
      </c>
      <c r="AA758" t="s">
        <v>155</v>
      </c>
      <c r="AB758">
        <v>1820.76</v>
      </c>
      <c r="AC758">
        <v>0</v>
      </c>
      <c r="AF758">
        <v>10587</v>
      </c>
      <c r="AG758" t="s">
        <v>155</v>
      </c>
      <c r="AH758" t="s">
        <v>155</v>
      </c>
      <c r="AI758">
        <v>1820.76</v>
      </c>
      <c r="AJ758" t="s">
        <v>155</v>
      </c>
      <c r="AL758">
        <v>1820.76</v>
      </c>
      <c r="AM758" t="s">
        <v>1726</v>
      </c>
      <c r="AN758">
        <f t="shared" si="22"/>
        <v>35</v>
      </c>
      <c r="AO758" s="5">
        <f t="shared" si="23"/>
        <v>63726.6</v>
      </c>
    </row>
    <row r="759" spans="1:41" ht="12.75">
      <c r="A759">
        <v>1030299999</v>
      </c>
      <c r="B759" t="s">
        <v>263</v>
      </c>
      <c r="E759">
        <v>1</v>
      </c>
      <c r="F759" t="s">
        <v>1727</v>
      </c>
      <c r="G759" t="s">
        <v>149</v>
      </c>
      <c r="H759">
        <v>400.4</v>
      </c>
      <c r="I759">
        <v>400.4</v>
      </c>
      <c r="J759">
        <v>54274</v>
      </c>
      <c r="K759" t="s">
        <v>84</v>
      </c>
      <c r="L759">
        <v>4592</v>
      </c>
      <c r="M759" t="s">
        <v>229</v>
      </c>
      <c r="N759" t="s">
        <v>45</v>
      </c>
      <c r="O759" t="s">
        <v>653</v>
      </c>
      <c r="P759">
        <v>13080</v>
      </c>
      <c r="Q759" t="s">
        <v>1001</v>
      </c>
      <c r="R759" t="s">
        <v>1002</v>
      </c>
      <c r="S759" t="s">
        <v>1002</v>
      </c>
      <c r="V759">
        <v>2017</v>
      </c>
      <c r="W759">
        <v>308</v>
      </c>
      <c r="Z759">
        <v>16708</v>
      </c>
      <c r="AA759" t="s">
        <v>92</v>
      </c>
      <c r="AB759">
        <v>364</v>
      </c>
      <c r="AC759">
        <v>36.4</v>
      </c>
      <c r="AF759">
        <v>13895</v>
      </c>
      <c r="AG759" t="s">
        <v>92</v>
      </c>
      <c r="AH759" t="s">
        <v>92</v>
      </c>
      <c r="AI759">
        <v>2156</v>
      </c>
      <c r="AJ759" t="s">
        <v>92</v>
      </c>
      <c r="AL759">
        <v>364</v>
      </c>
      <c r="AM759" t="s">
        <v>51</v>
      </c>
      <c r="AN759">
        <f t="shared" si="22"/>
        <v>4</v>
      </c>
      <c r="AO759" s="5">
        <f t="shared" si="23"/>
        <v>1456</v>
      </c>
    </row>
    <row r="760" spans="1:41" ht="12.75">
      <c r="A760">
        <v>1030215008</v>
      </c>
      <c r="B760" t="s">
        <v>93</v>
      </c>
      <c r="E760">
        <v>1</v>
      </c>
      <c r="F760" t="s">
        <v>1728</v>
      </c>
      <c r="G760" t="s">
        <v>457</v>
      </c>
      <c r="H760">
        <v>26174.75</v>
      </c>
      <c r="I760">
        <v>26174.75</v>
      </c>
      <c r="J760">
        <v>48235</v>
      </c>
      <c r="K760" t="s">
        <v>266</v>
      </c>
      <c r="L760">
        <v>4477</v>
      </c>
      <c r="M760" t="s">
        <v>55</v>
      </c>
      <c r="N760" t="s">
        <v>251</v>
      </c>
      <c r="O760" t="s">
        <v>1078</v>
      </c>
      <c r="P760">
        <v>11376</v>
      </c>
      <c r="Q760" t="s">
        <v>1479</v>
      </c>
      <c r="R760" t="s">
        <v>1480</v>
      </c>
      <c r="S760" t="s">
        <v>1481</v>
      </c>
      <c r="T760" t="s">
        <v>1729</v>
      </c>
      <c r="V760">
        <v>2017</v>
      </c>
      <c r="W760">
        <v>370</v>
      </c>
      <c r="Z760">
        <v>16543</v>
      </c>
      <c r="AA760" t="s">
        <v>50</v>
      </c>
      <c r="AB760">
        <v>26172.75</v>
      </c>
      <c r="AF760">
        <v>13746</v>
      </c>
      <c r="AG760" t="s">
        <v>50</v>
      </c>
      <c r="AH760" t="s">
        <v>50</v>
      </c>
      <c r="AI760">
        <v>26172.75</v>
      </c>
      <c r="AJ760" t="s">
        <v>50</v>
      </c>
      <c r="AL760">
        <v>26174.75</v>
      </c>
      <c r="AN760">
        <f t="shared" si="22"/>
        <v>2</v>
      </c>
      <c r="AO760" s="5">
        <f t="shared" si="23"/>
        <v>52349.5</v>
      </c>
    </row>
    <row r="761" spans="1:41" ht="12.75">
      <c r="A761">
        <v>1030299999</v>
      </c>
      <c r="B761" t="s">
        <v>263</v>
      </c>
      <c r="E761">
        <v>1</v>
      </c>
      <c r="F761" t="s">
        <v>1730</v>
      </c>
      <c r="G761" t="s">
        <v>457</v>
      </c>
      <c r="H761">
        <v>5810</v>
      </c>
      <c r="I761">
        <v>5810</v>
      </c>
      <c r="J761">
        <v>48239</v>
      </c>
      <c r="K761" t="s">
        <v>266</v>
      </c>
      <c r="L761">
        <v>4476</v>
      </c>
      <c r="M761" t="s">
        <v>55</v>
      </c>
      <c r="N761" t="s">
        <v>45</v>
      </c>
      <c r="O761" t="s">
        <v>1731</v>
      </c>
      <c r="P761">
        <v>11376</v>
      </c>
      <c r="Q761" t="s">
        <v>1479</v>
      </c>
      <c r="R761" t="s">
        <v>1480</v>
      </c>
      <c r="S761" t="s">
        <v>1481</v>
      </c>
      <c r="T761" t="s">
        <v>1729</v>
      </c>
      <c r="V761">
        <v>2017</v>
      </c>
      <c r="W761">
        <v>371</v>
      </c>
      <c r="Z761">
        <v>16550</v>
      </c>
      <c r="AA761" t="s">
        <v>50</v>
      </c>
      <c r="AB761">
        <v>5808</v>
      </c>
      <c r="AF761">
        <v>13751</v>
      </c>
      <c r="AG761" t="s">
        <v>50</v>
      </c>
      <c r="AH761" t="s">
        <v>50</v>
      </c>
      <c r="AI761">
        <v>5808</v>
      </c>
      <c r="AJ761" t="s">
        <v>50</v>
      </c>
      <c r="AL761">
        <v>5810</v>
      </c>
      <c r="AN761">
        <f t="shared" si="22"/>
        <v>-50</v>
      </c>
      <c r="AO761" s="5">
        <f t="shared" si="23"/>
        <v>-290500</v>
      </c>
    </row>
    <row r="762" spans="1:41" ht="12.75">
      <c r="A762">
        <v>1030299999</v>
      </c>
      <c r="B762" t="s">
        <v>263</v>
      </c>
      <c r="E762">
        <v>1</v>
      </c>
      <c r="F762" t="s">
        <v>1732</v>
      </c>
      <c r="G762" t="s">
        <v>457</v>
      </c>
      <c r="H762">
        <v>1473.35</v>
      </c>
      <c r="I762">
        <v>1473.35</v>
      </c>
      <c r="J762">
        <v>48234</v>
      </c>
      <c r="K762" t="s">
        <v>266</v>
      </c>
      <c r="L762">
        <v>4132</v>
      </c>
      <c r="M762" t="s">
        <v>552</v>
      </c>
      <c r="N762" t="s">
        <v>45</v>
      </c>
      <c r="O762" t="s">
        <v>1731</v>
      </c>
      <c r="P762">
        <v>11376</v>
      </c>
      <c r="Q762" t="s">
        <v>1479</v>
      </c>
      <c r="R762" t="s">
        <v>1480</v>
      </c>
      <c r="S762" t="s">
        <v>1481</v>
      </c>
      <c r="T762" t="s">
        <v>1482</v>
      </c>
      <c r="V762">
        <v>2017</v>
      </c>
      <c r="W762">
        <v>148</v>
      </c>
      <c r="Z762">
        <v>14928</v>
      </c>
      <c r="AA762" t="s">
        <v>142</v>
      </c>
      <c r="AB762">
        <v>1471.35</v>
      </c>
      <c r="AF762">
        <v>12376</v>
      </c>
      <c r="AG762" t="s">
        <v>142</v>
      </c>
      <c r="AH762" t="s">
        <v>142</v>
      </c>
      <c r="AI762">
        <v>1471.35</v>
      </c>
      <c r="AJ762" t="s">
        <v>142</v>
      </c>
      <c r="AL762">
        <v>1473.35</v>
      </c>
      <c r="AN762">
        <f t="shared" si="22"/>
        <v>-75</v>
      </c>
      <c r="AO762" s="5">
        <f t="shared" si="23"/>
        <v>-110501.25</v>
      </c>
    </row>
    <row r="763" spans="1:41" ht="12.75">
      <c r="A763">
        <v>1030215008</v>
      </c>
      <c r="B763" t="s">
        <v>93</v>
      </c>
      <c r="E763">
        <v>1</v>
      </c>
      <c r="F763" t="s">
        <v>1733</v>
      </c>
      <c r="G763" t="s">
        <v>126</v>
      </c>
      <c r="H763">
        <v>6544.44</v>
      </c>
      <c r="I763">
        <v>6544.44</v>
      </c>
      <c r="J763">
        <v>51225</v>
      </c>
      <c r="K763" t="s">
        <v>126</v>
      </c>
      <c r="L763">
        <v>4460</v>
      </c>
      <c r="M763" t="s">
        <v>55</v>
      </c>
      <c r="N763" t="s">
        <v>45</v>
      </c>
      <c r="O763" t="s">
        <v>285</v>
      </c>
      <c r="P763">
        <v>6960</v>
      </c>
      <c r="Q763" t="s">
        <v>1536</v>
      </c>
      <c r="R763" t="s">
        <v>1537</v>
      </c>
      <c r="S763" t="s">
        <v>1537</v>
      </c>
      <c r="T763" t="s">
        <v>1734</v>
      </c>
      <c r="V763">
        <v>2017</v>
      </c>
      <c r="W763">
        <v>652</v>
      </c>
      <c r="Z763">
        <v>15228</v>
      </c>
      <c r="AA763" t="s">
        <v>250</v>
      </c>
      <c r="AB763">
        <v>6232.8</v>
      </c>
      <c r="AC763">
        <v>311.64</v>
      </c>
      <c r="AF763">
        <v>12599</v>
      </c>
      <c r="AG763" t="s">
        <v>250</v>
      </c>
      <c r="AH763" t="s">
        <v>250</v>
      </c>
      <c r="AI763">
        <v>6544.44</v>
      </c>
      <c r="AJ763" t="s">
        <v>250</v>
      </c>
      <c r="AL763">
        <v>6232.8</v>
      </c>
      <c r="AM763" t="s">
        <v>51</v>
      </c>
      <c r="AN763">
        <f t="shared" si="22"/>
        <v>4</v>
      </c>
      <c r="AO763" s="5">
        <f t="shared" si="23"/>
        <v>24931.2</v>
      </c>
    </row>
    <row r="764" spans="1:41" ht="12.75">
      <c r="A764">
        <v>1030299999</v>
      </c>
      <c r="B764" t="s">
        <v>263</v>
      </c>
      <c r="E764">
        <v>1</v>
      </c>
      <c r="F764" t="s">
        <v>1735</v>
      </c>
      <c r="G764" t="s">
        <v>1736</v>
      </c>
      <c r="H764">
        <v>175.11</v>
      </c>
      <c r="I764">
        <v>175.11</v>
      </c>
      <c r="J764">
        <v>16480</v>
      </c>
      <c r="K764" t="s">
        <v>1736</v>
      </c>
      <c r="L764">
        <v>1343</v>
      </c>
      <c r="M764" t="s">
        <v>1737</v>
      </c>
      <c r="N764" t="s">
        <v>45</v>
      </c>
      <c r="O764" t="s">
        <v>1529</v>
      </c>
      <c r="P764">
        <v>5314</v>
      </c>
      <c r="Q764" t="s">
        <v>945</v>
      </c>
      <c r="R764" t="s">
        <v>946</v>
      </c>
      <c r="S764" t="s">
        <v>946</v>
      </c>
      <c r="V764">
        <v>2017</v>
      </c>
      <c r="W764">
        <v>395</v>
      </c>
      <c r="Z764">
        <v>13178</v>
      </c>
      <c r="AA764" t="s">
        <v>133</v>
      </c>
      <c r="AB764">
        <v>166.77</v>
      </c>
      <c r="AC764">
        <v>8.34</v>
      </c>
      <c r="AF764">
        <v>10871</v>
      </c>
      <c r="AG764" t="s">
        <v>133</v>
      </c>
      <c r="AH764" t="s">
        <v>133</v>
      </c>
      <c r="AI764">
        <v>175.11</v>
      </c>
      <c r="AJ764" t="s">
        <v>133</v>
      </c>
      <c r="AL764">
        <v>166.77</v>
      </c>
      <c r="AM764" t="s">
        <v>51</v>
      </c>
      <c r="AN764">
        <f aca="true" t="shared" si="24" ref="AN764:AN827">AJ764-O764</f>
        <v>161</v>
      </c>
      <c r="AO764" s="5">
        <f t="shared" si="23"/>
        <v>26849.97</v>
      </c>
    </row>
    <row r="765" spans="1:41" ht="12.75">
      <c r="A765">
        <v>1030215008</v>
      </c>
      <c r="B765" t="s">
        <v>93</v>
      </c>
      <c r="E765">
        <v>1</v>
      </c>
      <c r="F765" t="s">
        <v>1738</v>
      </c>
      <c r="G765" t="s">
        <v>66</v>
      </c>
      <c r="H765">
        <v>1586.76</v>
      </c>
      <c r="I765">
        <v>1586.76</v>
      </c>
      <c r="J765">
        <v>45728</v>
      </c>
      <c r="K765" t="s">
        <v>509</v>
      </c>
      <c r="L765">
        <v>3665</v>
      </c>
      <c r="M765" t="s">
        <v>186</v>
      </c>
      <c r="N765" t="s">
        <v>45</v>
      </c>
      <c r="O765" t="s">
        <v>457</v>
      </c>
      <c r="P765">
        <v>23421</v>
      </c>
      <c r="Q765" t="s">
        <v>1684</v>
      </c>
      <c r="R765" t="s">
        <v>1685</v>
      </c>
      <c r="S765" t="s">
        <v>1685</v>
      </c>
      <c r="V765">
        <v>2017</v>
      </c>
      <c r="W765">
        <v>153</v>
      </c>
      <c r="Z765">
        <v>14923</v>
      </c>
      <c r="AA765" t="s">
        <v>142</v>
      </c>
      <c r="AB765">
        <v>1586.76</v>
      </c>
      <c r="AF765">
        <v>12371</v>
      </c>
      <c r="AG765" t="s">
        <v>142</v>
      </c>
      <c r="AH765" t="s">
        <v>142</v>
      </c>
      <c r="AI765">
        <v>1586.76</v>
      </c>
      <c r="AJ765" t="s">
        <v>142</v>
      </c>
      <c r="AL765">
        <v>1586.76</v>
      </c>
      <c r="AN765">
        <f t="shared" si="24"/>
        <v>47</v>
      </c>
      <c r="AO765" s="5">
        <f t="shared" si="23"/>
        <v>74577.72</v>
      </c>
    </row>
    <row r="766" spans="1:41" ht="12.75">
      <c r="A766">
        <v>1030299999</v>
      </c>
      <c r="B766" t="s">
        <v>263</v>
      </c>
      <c r="E766">
        <v>1</v>
      </c>
      <c r="F766" t="s">
        <v>1739</v>
      </c>
      <c r="G766" t="s">
        <v>158</v>
      </c>
      <c r="H766">
        <v>22209.47</v>
      </c>
      <c r="I766">
        <v>22209.47</v>
      </c>
      <c r="J766">
        <v>48699</v>
      </c>
      <c r="K766" t="s">
        <v>158</v>
      </c>
      <c r="L766">
        <v>4133</v>
      </c>
      <c r="M766" t="s">
        <v>145</v>
      </c>
      <c r="N766" t="s">
        <v>45</v>
      </c>
      <c r="O766" t="s">
        <v>213</v>
      </c>
      <c r="P766">
        <v>6958</v>
      </c>
      <c r="Q766" t="s">
        <v>1543</v>
      </c>
      <c r="R766" t="s">
        <v>1544</v>
      </c>
      <c r="S766" t="s">
        <v>1544</v>
      </c>
      <c r="T766" t="s">
        <v>1545</v>
      </c>
      <c r="V766">
        <v>2017</v>
      </c>
      <c r="W766">
        <v>776</v>
      </c>
      <c r="Z766">
        <v>15773</v>
      </c>
      <c r="AA766" t="s">
        <v>87</v>
      </c>
      <c r="AB766">
        <v>21151.88</v>
      </c>
      <c r="AC766">
        <v>1057.59</v>
      </c>
      <c r="AF766">
        <v>13024</v>
      </c>
      <c r="AG766" t="s">
        <v>87</v>
      </c>
      <c r="AH766" t="s">
        <v>87</v>
      </c>
      <c r="AI766">
        <v>22209.47</v>
      </c>
      <c r="AJ766" t="s">
        <v>87</v>
      </c>
      <c r="AL766">
        <v>21151.88</v>
      </c>
      <c r="AM766" t="s">
        <v>51</v>
      </c>
      <c r="AN766">
        <f t="shared" si="24"/>
        <v>1</v>
      </c>
      <c r="AO766" s="5">
        <f t="shared" si="23"/>
        <v>21151.88</v>
      </c>
    </row>
    <row r="767" spans="1:41" ht="12.75">
      <c r="A767">
        <v>1030299999</v>
      </c>
      <c r="B767" t="s">
        <v>263</v>
      </c>
      <c r="E767">
        <v>1</v>
      </c>
      <c r="F767" t="s">
        <v>1740</v>
      </c>
      <c r="G767" t="s">
        <v>158</v>
      </c>
      <c r="H767">
        <v>1669.29</v>
      </c>
      <c r="I767">
        <v>1669.29</v>
      </c>
      <c r="J767">
        <v>48698</v>
      </c>
      <c r="K767" t="s">
        <v>158</v>
      </c>
      <c r="L767">
        <v>4134</v>
      </c>
      <c r="M767" t="s">
        <v>145</v>
      </c>
      <c r="N767" t="s">
        <v>45</v>
      </c>
      <c r="O767" t="s">
        <v>213</v>
      </c>
      <c r="P767">
        <v>6958</v>
      </c>
      <c r="Q767" t="s">
        <v>1543</v>
      </c>
      <c r="R767" t="s">
        <v>1544</v>
      </c>
      <c r="S767" t="s">
        <v>1544</v>
      </c>
      <c r="T767" t="s">
        <v>1545</v>
      </c>
      <c r="V767">
        <v>2017</v>
      </c>
      <c r="W767">
        <v>777</v>
      </c>
      <c r="Z767">
        <v>14971</v>
      </c>
      <c r="AA767" t="s">
        <v>524</v>
      </c>
      <c r="AB767">
        <v>1589.8</v>
      </c>
      <c r="AC767">
        <v>79.49</v>
      </c>
      <c r="AF767">
        <v>12403</v>
      </c>
      <c r="AG767" t="s">
        <v>524</v>
      </c>
      <c r="AH767" t="s">
        <v>524</v>
      </c>
      <c r="AI767">
        <v>1669.29</v>
      </c>
      <c r="AJ767" t="s">
        <v>524</v>
      </c>
      <c r="AL767">
        <v>1589.8</v>
      </c>
      <c r="AM767" t="s">
        <v>51</v>
      </c>
      <c r="AN767">
        <f t="shared" si="24"/>
        <v>-13</v>
      </c>
      <c r="AO767" s="5">
        <f t="shared" si="23"/>
        <v>-20667.399999999998</v>
      </c>
    </row>
    <row r="768" spans="1:41" ht="12.75">
      <c r="A768">
        <v>1030215004</v>
      </c>
      <c r="B768" t="s">
        <v>1615</v>
      </c>
      <c r="E768">
        <v>1</v>
      </c>
      <c r="F768" t="s">
        <v>1741</v>
      </c>
      <c r="G768" t="s">
        <v>713</v>
      </c>
      <c r="H768">
        <v>329854.62</v>
      </c>
      <c r="I768">
        <v>329854.62</v>
      </c>
      <c r="J768">
        <v>32878</v>
      </c>
      <c r="K768" t="s">
        <v>852</v>
      </c>
      <c r="L768">
        <v>2578</v>
      </c>
      <c r="M768" t="s">
        <v>621</v>
      </c>
      <c r="N768" t="s">
        <v>45</v>
      </c>
      <c r="O768" t="s">
        <v>313</v>
      </c>
      <c r="P768">
        <v>6643</v>
      </c>
      <c r="Q768" t="s">
        <v>1618</v>
      </c>
      <c r="R768" t="s">
        <v>1619</v>
      </c>
      <c r="S768" t="s">
        <v>1619</v>
      </c>
      <c r="T768" t="s">
        <v>1620</v>
      </c>
      <c r="V768">
        <v>2017</v>
      </c>
      <c r="W768">
        <v>39</v>
      </c>
      <c r="Z768">
        <v>13157</v>
      </c>
      <c r="AA768" t="s">
        <v>190</v>
      </c>
      <c r="AB768">
        <v>299867.84</v>
      </c>
      <c r="AC768">
        <v>29986.78</v>
      </c>
      <c r="AF768">
        <v>10852</v>
      </c>
      <c r="AG768" t="s">
        <v>190</v>
      </c>
      <c r="AH768" t="s">
        <v>190</v>
      </c>
      <c r="AI768">
        <v>329854.62</v>
      </c>
      <c r="AJ768" t="s">
        <v>190</v>
      </c>
      <c r="AL768">
        <v>299867.84</v>
      </c>
      <c r="AM768" t="s">
        <v>51</v>
      </c>
      <c r="AN768">
        <f t="shared" si="24"/>
        <v>72</v>
      </c>
      <c r="AO768" s="5">
        <f t="shared" si="23"/>
        <v>21590484.48</v>
      </c>
    </row>
    <row r="769" spans="1:41" ht="12.75">
      <c r="A769">
        <v>1030299999</v>
      </c>
      <c r="B769" t="s">
        <v>263</v>
      </c>
      <c r="E769">
        <v>1</v>
      </c>
      <c r="F769" t="s">
        <v>1742</v>
      </c>
      <c r="G769" t="s">
        <v>149</v>
      </c>
      <c r="H769">
        <v>415.01</v>
      </c>
      <c r="I769">
        <v>415.01</v>
      </c>
      <c r="J769">
        <v>55146</v>
      </c>
      <c r="K769" t="s">
        <v>56</v>
      </c>
      <c r="L769">
        <v>4648</v>
      </c>
      <c r="M769" t="s">
        <v>250</v>
      </c>
      <c r="N769" t="s">
        <v>45</v>
      </c>
      <c r="O769" t="s">
        <v>120</v>
      </c>
      <c r="P769">
        <v>13080</v>
      </c>
      <c r="Q769" t="s">
        <v>1001</v>
      </c>
      <c r="R769" t="s">
        <v>1002</v>
      </c>
      <c r="S769" t="s">
        <v>1002</v>
      </c>
      <c r="V769">
        <v>2017</v>
      </c>
      <c r="W769">
        <v>395</v>
      </c>
      <c r="Z769">
        <v>16614</v>
      </c>
      <c r="AA769" t="s">
        <v>50</v>
      </c>
      <c r="AB769">
        <v>395.25</v>
      </c>
      <c r="AC769">
        <v>19.76</v>
      </c>
      <c r="AF769">
        <v>13807</v>
      </c>
      <c r="AG769" t="s">
        <v>50</v>
      </c>
      <c r="AH769" t="s">
        <v>50</v>
      </c>
      <c r="AI769">
        <v>7155.41</v>
      </c>
      <c r="AJ769" t="s">
        <v>50</v>
      </c>
      <c r="AL769">
        <v>395.25</v>
      </c>
      <c r="AM769" t="s">
        <v>51</v>
      </c>
      <c r="AN769">
        <f t="shared" si="24"/>
        <v>-3</v>
      </c>
      <c r="AO769" s="5">
        <f t="shared" si="23"/>
        <v>-1185.75</v>
      </c>
    </row>
    <row r="770" spans="1:41" ht="12.75">
      <c r="A770">
        <v>1030213999</v>
      </c>
      <c r="B770" t="s">
        <v>515</v>
      </c>
      <c r="E770">
        <v>1</v>
      </c>
      <c r="F770" t="s">
        <v>1743</v>
      </c>
      <c r="G770" t="s">
        <v>1737</v>
      </c>
      <c r="H770">
        <v>2789.9</v>
      </c>
      <c r="I770">
        <v>2713.95</v>
      </c>
      <c r="J770">
        <v>19126</v>
      </c>
      <c r="K770" t="s">
        <v>1737</v>
      </c>
      <c r="L770">
        <v>1465</v>
      </c>
      <c r="M770" t="s">
        <v>698</v>
      </c>
      <c r="N770" t="s">
        <v>45</v>
      </c>
      <c r="O770" t="s">
        <v>1744</v>
      </c>
      <c r="P770">
        <v>19524</v>
      </c>
      <c r="Q770" t="s">
        <v>883</v>
      </c>
      <c r="R770" t="s">
        <v>884</v>
      </c>
      <c r="S770" t="s">
        <v>884</v>
      </c>
      <c r="V770">
        <v>2017</v>
      </c>
      <c r="W770">
        <v>46</v>
      </c>
      <c r="Z770">
        <v>14565</v>
      </c>
      <c r="AA770" t="s">
        <v>55</v>
      </c>
      <c r="AB770">
        <v>2224.55</v>
      </c>
      <c r="AC770">
        <v>489.4</v>
      </c>
      <c r="AF770">
        <v>12112</v>
      </c>
      <c r="AG770" t="s">
        <v>55</v>
      </c>
      <c r="AH770" t="s">
        <v>55</v>
      </c>
      <c r="AI770">
        <v>5543.81</v>
      </c>
      <c r="AJ770" t="s">
        <v>55</v>
      </c>
      <c r="AL770">
        <v>2210.85</v>
      </c>
      <c r="AM770" t="s">
        <v>51</v>
      </c>
      <c r="AN770">
        <f t="shared" si="24"/>
        <v>174</v>
      </c>
      <c r="AO770" s="5">
        <f t="shared" si="23"/>
        <v>384687.89999999997</v>
      </c>
    </row>
    <row r="771" spans="1:41" ht="12.75">
      <c r="A771">
        <v>1030102007</v>
      </c>
      <c r="B771" t="s">
        <v>398</v>
      </c>
      <c r="E771">
        <v>1</v>
      </c>
      <c r="F771" t="s">
        <v>1743</v>
      </c>
      <c r="G771" t="s">
        <v>455</v>
      </c>
      <c r="H771">
        <v>2636.73</v>
      </c>
      <c r="I771">
        <v>2636.73</v>
      </c>
      <c r="J771">
        <v>44151</v>
      </c>
      <c r="K771" t="s">
        <v>95</v>
      </c>
      <c r="L771">
        <v>3547</v>
      </c>
      <c r="M771" t="s">
        <v>633</v>
      </c>
      <c r="N771" t="s">
        <v>45</v>
      </c>
      <c r="O771" t="s">
        <v>457</v>
      </c>
      <c r="P771">
        <v>13394</v>
      </c>
      <c r="Q771" t="s">
        <v>1594</v>
      </c>
      <c r="R771" t="s">
        <v>1595</v>
      </c>
      <c r="S771" t="s">
        <v>1595</v>
      </c>
      <c r="T771" t="s">
        <v>1745</v>
      </c>
      <c r="V771">
        <v>2017</v>
      </c>
      <c r="W771">
        <v>1416</v>
      </c>
      <c r="Z771">
        <v>12970</v>
      </c>
      <c r="AA771" t="s">
        <v>158</v>
      </c>
      <c r="AB771">
        <v>2161.25</v>
      </c>
      <c r="AC771">
        <v>475.48</v>
      </c>
      <c r="AF771">
        <v>10694</v>
      </c>
      <c r="AG771" t="s">
        <v>158</v>
      </c>
      <c r="AH771" t="s">
        <v>158</v>
      </c>
      <c r="AI771">
        <v>2636.73</v>
      </c>
      <c r="AJ771" t="s">
        <v>158</v>
      </c>
      <c r="AL771">
        <v>2161.25</v>
      </c>
      <c r="AM771" t="s">
        <v>51</v>
      </c>
      <c r="AN771">
        <f t="shared" si="24"/>
        <v>10</v>
      </c>
      <c r="AO771" s="5">
        <f aca="true" t="shared" si="25" ref="AO771:AO834">AN771*AL771</f>
        <v>21612.5</v>
      </c>
    </row>
    <row r="772" spans="1:41" ht="12.75">
      <c r="A772">
        <v>1030299999</v>
      </c>
      <c r="B772" t="s">
        <v>263</v>
      </c>
      <c r="E772">
        <v>1</v>
      </c>
      <c r="F772" t="s">
        <v>1746</v>
      </c>
      <c r="G772" t="s">
        <v>149</v>
      </c>
      <c r="H772">
        <v>1278.2</v>
      </c>
      <c r="I772">
        <v>1278.2</v>
      </c>
      <c r="J772">
        <v>55222</v>
      </c>
      <c r="K772" t="s">
        <v>56</v>
      </c>
      <c r="L772">
        <v>4630</v>
      </c>
      <c r="M772" t="s">
        <v>250</v>
      </c>
      <c r="N772" t="s">
        <v>45</v>
      </c>
      <c r="O772" t="s">
        <v>120</v>
      </c>
      <c r="P772">
        <v>13080</v>
      </c>
      <c r="Q772" t="s">
        <v>1001</v>
      </c>
      <c r="R772" t="s">
        <v>1002</v>
      </c>
      <c r="S772" t="s">
        <v>1002</v>
      </c>
      <c r="V772">
        <v>2017</v>
      </c>
      <c r="W772">
        <v>308</v>
      </c>
      <c r="Z772">
        <v>16709</v>
      </c>
      <c r="AA772" t="s">
        <v>92</v>
      </c>
      <c r="AB772">
        <v>1162</v>
      </c>
      <c r="AC772">
        <v>116.2</v>
      </c>
      <c r="AF772">
        <v>13895</v>
      </c>
      <c r="AG772" t="s">
        <v>92</v>
      </c>
      <c r="AH772" t="s">
        <v>92</v>
      </c>
      <c r="AI772">
        <v>2156</v>
      </c>
      <c r="AJ772" t="s">
        <v>92</v>
      </c>
      <c r="AL772">
        <v>1162</v>
      </c>
      <c r="AM772" t="s">
        <v>51</v>
      </c>
      <c r="AN772">
        <f t="shared" si="24"/>
        <v>-2</v>
      </c>
      <c r="AO772" s="5">
        <f t="shared" si="25"/>
        <v>-2324</v>
      </c>
    </row>
    <row r="773" spans="1:41" ht="12.75">
      <c r="A773">
        <v>1030299999</v>
      </c>
      <c r="B773" t="s">
        <v>263</v>
      </c>
      <c r="E773">
        <v>1</v>
      </c>
      <c r="F773" t="s">
        <v>1747</v>
      </c>
      <c r="G773" t="s">
        <v>149</v>
      </c>
      <c r="H773">
        <v>477.4</v>
      </c>
      <c r="I773">
        <v>477.4</v>
      </c>
      <c r="J773">
        <v>55630</v>
      </c>
      <c r="K773" t="s">
        <v>150</v>
      </c>
      <c r="L773">
        <v>4632</v>
      </c>
      <c r="M773" t="s">
        <v>250</v>
      </c>
      <c r="N773" t="s">
        <v>45</v>
      </c>
      <c r="O773" t="s">
        <v>1748</v>
      </c>
      <c r="P773">
        <v>13080</v>
      </c>
      <c r="Q773" t="s">
        <v>1001</v>
      </c>
      <c r="R773" t="s">
        <v>1002</v>
      </c>
      <c r="S773" t="s">
        <v>1002</v>
      </c>
      <c r="V773">
        <v>2017</v>
      </c>
      <c r="W773">
        <v>308</v>
      </c>
      <c r="Z773">
        <v>16710</v>
      </c>
      <c r="AA773" t="s">
        <v>92</v>
      </c>
      <c r="AB773">
        <v>434</v>
      </c>
      <c r="AC773">
        <v>43.4</v>
      </c>
      <c r="AF773">
        <v>13895</v>
      </c>
      <c r="AG773" t="s">
        <v>92</v>
      </c>
      <c r="AH773" t="s">
        <v>92</v>
      </c>
      <c r="AI773">
        <v>2156</v>
      </c>
      <c r="AJ773" t="s">
        <v>92</v>
      </c>
      <c r="AL773">
        <v>434</v>
      </c>
      <c r="AM773" t="s">
        <v>51</v>
      </c>
      <c r="AN773">
        <f t="shared" si="24"/>
        <v>-3</v>
      </c>
      <c r="AO773" s="5">
        <f t="shared" si="25"/>
        <v>-1302</v>
      </c>
    </row>
    <row r="774" spans="1:41" ht="12.75">
      <c r="A774">
        <v>1030215009</v>
      </c>
      <c r="B774" t="s">
        <v>143</v>
      </c>
      <c r="E774">
        <v>1</v>
      </c>
      <c r="F774" t="s">
        <v>1749</v>
      </c>
      <c r="G774" t="s">
        <v>149</v>
      </c>
      <c r="H774">
        <v>118.3</v>
      </c>
      <c r="I774">
        <v>118.3</v>
      </c>
      <c r="J774">
        <v>56335</v>
      </c>
      <c r="K774" t="s">
        <v>62</v>
      </c>
      <c r="L774">
        <v>4645</v>
      </c>
      <c r="M774" t="s">
        <v>250</v>
      </c>
      <c r="N774" t="s">
        <v>45</v>
      </c>
      <c r="O774" t="s">
        <v>1750</v>
      </c>
      <c r="P774">
        <v>13080</v>
      </c>
      <c r="Q774" t="s">
        <v>1001</v>
      </c>
      <c r="R774" t="s">
        <v>1002</v>
      </c>
      <c r="S774" t="s">
        <v>1002</v>
      </c>
      <c r="V774">
        <v>2017</v>
      </c>
      <c r="W774">
        <v>307</v>
      </c>
      <c r="Z774">
        <v>16699</v>
      </c>
      <c r="AA774" t="s">
        <v>92</v>
      </c>
      <c r="AB774">
        <v>112.67</v>
      </c>
      <c r="AC774">
        <v>5.63</v>
      </c>
      <c r="AF774">
        <v>13885</v>
      </c>
      <c r="AG774" t="s">
        <v>92</v>
      </c>
      <c r="AH774" t="s">
        <v>92</v>
      </c>
      <c r="AI774">
        <v>118.3</v>
      </c>
      <c r="AJ774" t="s">
        <v>92</v>
      </c>
      <c r="AL774">
        <v>112.67</v>
      </c>
      <c r="AM774" t="s">
        <v>51</v>
      </c>
      <c r="AN774">
        <f t="shared" si="24"/>
        <v>-9</v>
      </c>
      <c r="AO774" s="5">
        <f t="shared" si="25"/>
        <v>-1014.03</v>
      </c>
    </row>
    <row r="775" spans="1:41" ht="12.75">
      <c r="A775">
        <v>1030299999</v>
      </c>
      <c r="B775" t="s">
        <v>263</v>
      </c>
      <c r="E775">
        <v>1</v>
      </c>
      <c r="F775" t="s">
        <v>1751</v>
      </c>
      <c r="G775" t="s">
        <v>149</v>
      </c>
      <c r="H775">
        <v>3571.24</v>
      </c>
      <c r="I775">
        <v>3571.24</v>
      </c>
      <c r="J775">
        <v>55631</v>
      </c>
      <c r="K775" t="s">
        <v>150</v>
      </c>
      <c r="L775">
        <v>4634</v>
      </c>
      <c r="M775" t="s">
        <v>250</v>
      </c>
      <c r="N775" t="s">
        <v>45</v>
      </c>
      <c r="O775" t="s">
        <v>1748</v>
      </c>
      <c r="P775">
        <v>13080</v>
      </c>
      <c r="Q775" t="s">
        <v>1001</v>
      </c>
      <c r="R775" t="s">
        <v>1002</v>
      </c>
      <c r="S775" t="s">
        <v>1002</v>
      </c>
      <c r="V775">
        <v>2017</v>
      </c>
      <c r="W775">
        <v>395</v>
      </c>
      <c r="Z775">
        <v>16613</v>
      </c>
      <c r="AA775" t="s">
        <v>50</v>
      </c>
      <c r="AB775">
        <v>3401.18</v>
      </c>
      <c r="AC775">
        <v>170.06</v>
      </c>
      <c r="AF775">
        <v>13807</v>
      </c>
      <c r="AG775" t="s">
        <v>50</v>
      </c>
      <c r="AH775" t="s">
        <v>50</v>
      </c>
      <c r="AI775">
        <v>7155.41</v>
      </c>
      <c r="AJ775" t="s">
        <v>50</v>
      </c>
      <c r="AL775">
        <v>3401.18</v>
      </c>
      <c r="AM775" t="s">
        <v>51</v>
      </c>
      <c r="AN775">
        <f t="shared" si="24"/>
        <v>-4</v>
      </c>
      <c r="AO775" s="5">
        <f t="shared" si="25"/>
        <v>-13604.72</v>
      </c>
    </row>
    <row r="776" spans="1:41" ht="12.75">
      <c r="A776">
        <v>1030216999</v>
      </c>
      <c r="B776" t="s">
        <v>1202</v>
      </c>
      <c r="E776">
        <v>1</v>
      </c>
      <c r="F776" t="s">
        <v>1752</v>
      </c>
      <c r="G776" t="s">
        <v>509</v>
      </c>
      <c r="H776">
        <v>355.52</v>
      </c>
      <c r="I776">
        <v>355.52</v>
      </c>
      <c r="J776">
        <v>45915</v>
      </c>
      <c r="K776" t="s">
        <v>186</v>
      </c>
      <c r="L776">
        <v>3678</v>
      </c>
      <c r="M776" t="s">
        <v>197</v>
      </c>
      <c r="N776" t="s">
        <v>45</v>
      </c>
      <c r="O776" t="s">
        <v>511</v>
      </c>
      <c r="P776">
        <v>12722</v>
      </c>
      <c r="Q776" t="s">
        <v>1688</v>
      </c>
      <c r="R776" t="s">
        <v>1689</v>
      </c>
      <c r="S776" t="s">
        <v>1689</v>
      </c>
      <c r="T776" t="s">
        <v>1753</v>
      </c>
      <c r="V776">
        <v>2017</v>
      </c>
      <c r="W776">
        <v>399</v>
      </c>
      <c r="Z776">
        <v>14335</v>
      </c>
      <c r="AA776" t="s">
        <v>136</v>
      </c>
      <c r="AB776">
        <v>291.41</v>
      </c>
      <c r="AC776">
        <v>64.11</v>
      </c>
      <c r="AF776">
        <v>11898</v>
      </c>
      <c r="AG776" t="s">
        <v>136</v>
      </c>
      <c r="AH776" t="s">
        <v>136</v>
      </c>
      <c r="AI776">
        <v>355.52</v>
      </c>
      <c r="AJ776" t="s">
        <v>136</v>
      </c>
      <c r="AL776">
        <v>291.41</v>
      </c>
      <c r="AM776" t="s">
        <v>51</v>
      </c>
      <c r="AN776">
        <f t="shared" si="24"/>
        <v>16</v>
      </c>
      <c r="AO776" s="5">
        <f t="shared" si="25"/>
        <v>4662.56</v>
      </c>
    </row>
    <row r="777" spans="1:41" ht="12.75">
      <c r="A777">
        <v>1030215009</v>
      </c>
      <c r="B777" t="s">
        <v>143</v>
      </c>
      <c r="E777">
        <v>1</v>
      </c>
      <c r="F777" t="s">
        <v>1754</v>
      </c>
      <c r="G777" t="s">
        <v>149</v>
      </c>
      <c r="H777">
        <v>2557.28</v>
      </c>
      <c r="I777">
        <v>2557.28</v>
      </c>
      <c r="J777">
        <v>56207</v>
      </c>
      <c r="K777" t="s">
        <v>229</v>
      </c>
      <c r="L777">
        <v>4644</v>
      </c>
      <c r="M777" t="s">
        <v>250</v>
      </c>
      <c r="N777" t="s">
        <v>45</v>
      </c>
      <c r="O777" t="s">
        <v>1578</v>
      </c>
      <c r="P777">
        <v>13080</v>
      </c>
      <c r="Q777" t="s">
        <v>1001</v>
      </c>
      <c r="R777" t="s">
        <v>1002</v>
      </c>
      <c r="S777" t="s">
        <v>1002</v>
      </c>
      <c r="V777">
        <v>2017</v>
      </c>
      <c r="W777">
        <v>2024</v>
      </c>
      <c r="Z777">
        <v>16692</v>
      </c>
      <c r="AA777" t="s">
        <v>92</v>
      </c>
      <c r="AB777">
        <v>2435.5</v>
      </c>
      <c r="AC777">
        <v>121.78</v>
      </c>
      <c r="AF777">
        <v>13877</v>
      </c>
      <c r="AG777" t="s">
        <v>92</v>
      </c>
      <c r="AH777" t="s">
        <v>92</v>
      </c>
      <c r="AI777">
        <v>5093.06</v>
      </c>
      <c r="AJ777" t="s">
        <v>92</v>
      </c>
      <c r="AL777">
        <v>2435.5</v>
      </c>
      <c r="AM777" t="s">
        <v>51</v>
      </c>
      <c r="AN777">
        <f t="shared" si="24"/>
        <v>-8</v>
      </c>
      <c r="AO777" s="5">
        <f t="shared" si="25"/>
        <v>-19484</v>
      </c>
    </row>
    <row r="778" spans="1:41" ht="12.75">
      <c r="A778">
        <v>2020109002</v>
      </c>
      <c r="B778" t="s">
        <v>165</v>
      </c>
      <c r="E778">
        <v>1</v>
      </c>
      <c r="F778" t="s">
        <v>1755</v>
      </c>
      <c r="G778" t="s">
        <v>1756</v>
      </c>
      <c r="H778">
        <v>81879.32</v>
      </c>
      <c r="I778">
        <v>81879.32</v>
      </c>
      <c r="L778">
        <v>7557</v>
      </c>
      <c r="M778" t="s">
        <v>1756</v>
      </c>
      <c r="N778" t="s">
        <v>2571</v>
      </c>
      <c r="O778" s="3">
        <v>42748</v>
      </c>
      <c r="P778">
        <v>8588</v>
      </c>
      <c r="Q778" t="s">
        <v>1142</v>
      </c>
      <c r="R778" t="s">
        <v>1143</v>
      </c>
      <c r="S778" t="s">
        <v>1143</v>
      </c>
      <c r="V778">
        <v>2017</v>
      </c>
      <c r="W778">
        <v>876</v>
      </c>
      <c r="Z778">
        <v>16619</v>
      </c>
      <c r="AA778" t="s">
        <v>92</v>
      </c>
      <c r="AB778">
        <v>5392.31</v>
      </c>
      <c r="AC778">
        <v>1186.31</v>
      </c>
      <c r="AF778">
        <v>13812</v>
      </c>
      <c r="AG778" t="s">
        <v>92</v>
      </c>
      <c r="AH778" t="s">
        <v>92</v>
      </c>
      <c r="AI778">
        <v>6578.62</v>
      </c>
      <c r="AJ778" t="s">
        <v>92</v>
      </c>
      <c r="AL778">
        <v>5392.31</v>
      </c>
      <c r="AM778" t="s">
        <v>51</v>
      </c>
      <c r="AN778">
        <f t="shared" si="24"/>
        <v>333</v>
      </c>
      <c r="AO778" s="5">
        <f t="shared" si="25"/>
        <v>1795639.2300000002</v>
      </c>
    </row>
    <row r="779" spans="1:41" ht="12.75">
      <c r="A779">
        <v>1030213999</v>
      </c>
      <c r="B779" t="s">
        <v>515</v>
      </c>
      <c r="E779">
        <v>1</v>
      </c>
      <c r="F779" t="s">
        <v>1755</v>
      </c>
      <c r="G779" t="s">
        <v>1488</v>
      </c>
      <c r="H779">
        <v>74835.24</v>
      </c>
      <c r="I779">
        <v>74835.24</v>
      </c>
      <c r="J779">
        <v>23048</v>
      </c>
      <c r="K779" t="s">
        <v>518</v>
      </c>
      <c r="L779">
        <v>1794</v>
      </c>
      <c r="M779" t="s">
        <v>700</v>
      </c>
      <c r="N779" t="s">
        <v>45</v>
      </c>
      <c r="O779" t="s">
        <v>788</v>
      </c>
      <c r="P779">
        <v>19524</v>
      </c>
      <c r="Q779" t="s">
        <v>883</v>
      </c>
      <c r="R779" t="s">
        <v>884</v>
      </c>
      <c r="S779" t="s">
        <v>884</v>
      </c>
      <c r="V779">
        <v>2017</v>
      </c>
      <c r="W779">
        <v>46</v>
      </c>
      <c r="Z779">
        <v>12959</v>
      </c>
      <c r="AA779" t="s">
        <v>158</v>
      </c>
      <c r="AB779">
        <v>32545.39</v>
      </c>
      <c r="AC779">
        <v>7159.99</v>
      </c>
      <c r="AF779">
        <v>10685</v>
      </c>
      <c r="AG779" t="s">
        <v>158</v>
      </c>
      <c r="AH779" t="s">
        <v>158</v>
      </c>
      <c r="AI779">
        <v>39705.38</v>
      </c>
      <c r="AJ779" t="s">
        <v>158</v>
      </c>
      <c r="AL779">
        <v>61340.36</v>
      </c>
      <c r="AM779" t="s">
        <v>51</v>
      </c>
      <c r="AN779">
        <f t="shared" si="24"/>
        <v>134</v>
      </c>
      <c r="AO779" s="5">
        <f t="shared" si="25"/>
        <v>8219608.24</v>
      </c>
    </row>
    <row r="780" spans="1:41" ht="12.75">
      <c r="A780">
        <v>1030215008</v>
      </c>
      <c r="B780" t="s">
        <v>93</v>
      </c>
      <c r="E780">
        <v>1</v>
      </c>
      <c r="F780" t="s">
        <v>1757</v>
      </c>
      <c r="G780" t="s">
        <v>1041</v>
      </c>
      <c r="H780">
        <v>2929.5</v>
      </c>
      <c r="I780">
        <v>2929.5</v>
      </c>
      <c r="J780">
        <v>43484</v>
      </c>
      <c r="K780" t="s">
        <v>1041</v>
      </c>
      <c r="L780">
        <v>3590</v>
      </c>
      <c r="M780" t="s">
        <v>96</v>
      </c>
      <c r="N780" t="s">
        <v>45</v>
      </c>
      <c r="O780" t="s">
        <v>158</v>
      </c>
      <c r="P780">
        <v>31308</v>
      </c>
      <c r="Q780" t="s">
        <v>1178</v>
      </c>
      <c r="R780" t="s">
        <v>1179</v>
      </c>
      <c r="S780" t="s">
        <v>1179</v>
      </c>
      <c r="V780">
        <v>2017</v>
      </c>
      <c r="W780">
        <v>1033</v>
      </c>
      <c r="Z780">
        <v>13420</v>
      </c>
      <c r="AA780" t="s">
        <v>365</v>
      </c>
      <c r="AB780">
        <v>2790</v>
      </c>
      <c r="AC780">
        <v>139.5</v>
      </c>
      <c r="AF780">
        <v>11071</v>
      </c>
      <c r="AG780" t="s">
        <v>365</v>
      </c>
      <c r="AH780" t="s">
        <v>365</v>
      </c>
      <c r="AI780">
        <v>2929.5</v>
      </c>
      <c r="AJ780" t="s">
        <v>365</v>
      </c>
      <c r="AL780">
        <v>2790</v>
      </c>
      <c r="AM780" t="s">
        <v>51</v>
      </c>
      <c r="AN780">
        <f t="shared" si="24"/>
        <v>8</v>
      </c>
      <c r="AO780" s="5">
        <f t="shared" si="25"/>
        <v>22320</v>
      </c>
    </row>
    <row r="781" spans="1:41" ht="12.75">
      <c r="A781">
        <v>1030299999</v>
      </c>
      <c r="B781" t="s">
        <v>263</v>
      </c>
      <c r="E781">
        <v>1</v>
      </c>
      <c r="F781" t="s">
        <v>1758</v>
      </c>
      <c r="G781" t="s">
        <v>705</v>
      </c>
      <c r="H781">
        <v>2980.74</v>
      </c>
      <c r="I781">
        <v>2980.74</v>
      </c>
      <c r="K781" t="s">
        <v>1486</v>
      </c>
      <c r="L781">
        <v>992</v>
      </c>
      <c r="M781" t="s">
        <v>999</v>
      </c>
      <c r="N781" t="s">
        <v>45</v>
      </c>
      <c r="O781" t="s">
        <v>1759</v>
      </c>
      <c r="P781">
        <v>13080</v>
      </c>
      <c r="Q781" t="s">
        <v>1001</v>
      </c>
      <c r="R781" t="s">
        <v>1002</v>
      </c>
      <c r="S781" t="s">
        <v>1002</v>
      </c>
      <c r="V781">
        <v>2017</v>
      </c>
      <c r="W781">
        <v>395</v>
      </c>
      <c r="Z781">
        <v>12789</v>
      </c>
      <c r="AA781" t="s">
        <v>155</v>
      </c>
      <c r="AB781">
        <v>2838.8</v>
      </c>
      <c r="AC781">
        <v>141.94</v>
      </c>
      <c r="AF781">
        <v>10540</v>
      </c>
      <c r="AG781" t="s">
        <v>155</v>
      </c>
      <c r="AH781" t="s">
        <v>155</v>
      </c>
      <c r="AI781">
        <v>6062.85</v>
      </c>
      <c r="AJ781" t="s">
        <v>155</v>
      </c>
      <c r="AL781">
        <v>2838.8</v>
      </c>
      <c r="AM781" t="s">
        <v>51</v>
      </c>
      <c r="AN781">
        <f t="shared" si="24"/>
        <v>160</v>
      </c>
      <c r="AO781" s="5">
        <f t="shared" si="25"/>
        <v>454208</v>
      </c>
    </row>
    <row r="782" spans="1:41" ht="12.75">
      <c r="A782">
        <v>1030215008</v>
      </c>
      <c r="B782" t="s">
        <v>93</v>
      </c>
      <c r="E782">
        <v>1</v>
      </c>
      <c r="F782" t="s">
        <v>1760</v>
      </c>
      <c r="G782" t="s">
        <v>705</v>
      </c>
      <c r="H782">
        <v>1671.49</v>
      </c>
      <c r="I782">
        <v>1671.49</v>
      </c>
      <c r="K782" t="s">
        <v>1761</v>
      </c>
      <c r="L782">
        <v>755</v>
      </c>
      <c r="M782" t="s">
        <v>1762</v>
      </c>
      <c r="N782" t="s">
        <v>45</v>
      </c>
      <c r="O782" t="s">
        <v>104</v>
      </c>
      <c r="P782">
        <v>11374</v>
      </c>
      <c r="Q782" t="s">
        <v>985</v>
      </c>
      <c r="R782" t="s">
        <v>986</v>
      </c>
      <c r="S782" t="s">
        <v>987</v>
      </c>
      <c r="T782" t="s">
        <v>988</v>
      </c>
      <c r="V782">
        <v>2017</v>
      </c>
      <c r="W782">
        <v>375</v>
      </c>
      <c r="Z782">
        <v>13113</v>
      </c>
      <c r="AA782" t="s">
        <v>158</v>
      </c>
      <c r="AB782">
        <v>1671.49</v>
      </c>
      <c r="AC782">
        <v>0</v>
      </c>
      <c r="AF782">
        <v>10815</v>
      </c>
      <c r="AG782" t="s">
        <v>158</v>
      </c>
      <c r="AH782" t="s">
        <v>190</v>
      </c>
      <c r="AI782">
        <v>10472.95</v>
      </c>
      <c r="AJ782" t="s">
        <v>158</v>
      </c>
      <c r="AL782">
        <v>1671.49</v>
      </c>
      <c r="AM782" t="s">
        <v>51</v>
      </c>
      <c r="AN782">
        <f t="shared" si="24"/>
        <v>181</v>
      </c>
      <c r="AO782" s="5">
        <f t="shared" si="25"/>
        <v>302539.69</v>
      </c>
    </row>
    <row r="783" spans="1:41" ht="12.75">
      <c r="A783">
        <v>1030215008</v>
      </c>
      <c r="B783" t="s">
        <v>93</v>
      </c>
      <c r="E783">
        <v>1</v>
      </c>
      <c r="F783" t="s">
        <v>1763</v>
      </c>
      <c r="G783" t="s">
        <v>266</v>
      </c>
      <c r="H783">
        <v>1872.76</v>
      </c>
      <c r="I783">
        <v>1872.76</v>
      </c>
      <c r="J783">
        <v>53269</v>
      </c>
      <c r="K783" t="s">
        <v>152</v>
      </c>
      <c r="L783">
        <v>4506</v>
      </c>
      <c r="M783" t="s">
        <v>460</v>
      </c>
      <c r="N783" t="s">
        <v>45</v>
      </c>
      <c r="O783" t="s">
        <v>149</v>
      </c>
      <c r="P783">
        <v>23421</v>
      </c>
      <c r="Q783" t="s">
        <v>1684</v>
      </c>
      <c r="R783" t="s">
        <v>1685</v>
      </c>
      <c r="S783" t="s">
        <v>1685</v>
      </c>
      <c r="V783">
        <v>2017</v>
      </c>
      <c r="W783">
        <v>153</v>
      </c>
      <c r="Z783">
        <v>15578</v>
      </c>
      <c r="AA783" t="s">
        <v>213</v>
      </c>
      <c r="AB783">
        <v>1872.76</v>
      </c>
      <c r="AC783">
        <v>0</v>
      </c>
      <c r="AF783">
        <v>12874</v>
      </c>
      <c r="AG783" t="s">
        <v>213</v>
      </c>
      <c r="AH783" t="s">
        <v>213</v>
      </c>
      <c r="AI783">
        <v>1872.76</v>
      </c>
      <c r="AJ783" t="s">
        <v>213</v>
      </c>
      <c r="AL783">
        <v>1872.76</v>
      </c>
      <c r="AM783" t="s">
        <v>51</v>
      </c>
      <c r="AN783">
        <f t="shared" si="24"/>
        <v>30</v>
      </c>
      <c r="AO783" s="5">
        <f t="shared" si="25"/>
        <v>56182.8</v>
      </c>
    </row>
    <row r="784" spans="1:41" ht="12.75">
      <c r="A784">
        <v>1030215009</v>
      </c>
      <c r="B784" t="s">
        <v>143</v>
      </c>
      <c r="E784">
        <v>1</v>
      </c>
      <c r="F784" t="s">
        <v>1764</v>
      </c>
      <c r="G784" t="s">
        <v>149</v>
      </c>
      <c r="H784">
        <v>259.36</v>
      </c>
      <c r="I784">
        <v>259.36</v>
      </c>
      <c r="J784">
        <v>56208</v>
      </c>
      <c r="K784" t="s">
        <v>229</v>
      </c>
      <c r="L784">
        <v>4650</v>
      </c>
      <c r="M784" t="s">
        <v>250</v>
      </c>
      <c r="N784" t="s">
        <v>45</v>
      </c>
      <c r="O784" t="s">
        <v>1578</v>
      </c>
      <c r="P784">
        <v>13080</v>
      </c>
      <c r="Q784" t="s">
        <v>1001</v>
      </c>
      <c r="R784" t="s">
        <v>1002</v>
      </c>
      <c r="S784" t="s">
        <v>1002</v>
      </c>
      <c r="V784">
        <v>2017</v>
      </c>
      <c r="W784">
        <v>491</v>
      </c>
      <c r="Z784">
        <v>16804</v>
      </c>
      <c r="AA784" t="s">
        <v>239</v>
      </c>
      <c r="AB784">
        <v>247.01</v>
      </c>
      <c r="AC784">
        <v>12.35</v>
      </c>
      <c r="AF784">
        <v>13979</v>
      </c>
      <c r="AG784" t="s">
        <v>239</v>
      </c>
      <c r="AH784" t="s">
        <v>239</v>
      </c>
      <c r="AI784">
        <v>629.03</v>
      </c>
      <c r="AJ784" t="s">
        <v>239</v>
      </c>
      <c r="AL784">
        <v>247.01</v>
      </c>
      <c r="AM784" t="s">
        <v>51</v>
      </c>
      <c r="AN784">
        <f t="shared" si="24"/>
        <v>-7</v>
      </c>
      <c r="AO784" s="5">
        <f t="shared" si="25"/>
        <v>-1729.07</v>
      </c>
    </row>
    <row r="785" spans="1:41" ht="12.75">
      <c r="A785">
        <v>1030208002</v>
      </c>
      <c r="B785" t="s">
        <v>63</v>
      </c>
      <c r="E785">
        <v>1</v>
      </c>
      <c r="F785" t="s">
        <v>1765</v>
      </c>
      <c r="G785" t="s">
        <v>186</v>
      </c>
      <c r="H785">
        <v>454.04</v>
      </c>
      <c r="I785">
        <v>454.04</v>
      </c>
      <c r="J785">
        <v>46274</v>
      </c>
      <c r="K785" t="s">
        <v>124</v>
      </c>
      <c r="L785">
        <v>3701</v>
      </c>
      <c r="M785" t="s">
        <v>125</v>
      </c>
      <c r="N785" t="s">
        <v>45</v>
      </c>
      <c r="O785" t="s">
        <v>224</v>
      </c>
      <c r="P785">
        <v>12722</v>
      </c>
      <c r="Q785" t="s">
        <v>1688</v>
      </c>
      <c r="R785" t="s">
        <v>1689</v>
      </c>
      <c r="S785" t="s">
        <v>1689</v>
      </c>
      <c r="T785" t="s">
        <v>61</v>
      </c>
      <c r="V785">
        <v>2017</v>
      </c>
      <c r="W785">
        <v>1086</v>
      </c>
      <c r="Z785">
        <v>14313</v>
      </c>
      <c r="AA785" t="s">
        <v>136</v>
      </c>
      <c r="AB785">
        <v>372.16</v>
      </c>
      <c r="AC785">
        <v>81.88</v>
      </c>
      <c r="AF785">
        <v>11875</v>
      </c>
      <c r="AG785" t="s">
        <v>136</v>
      </c>
      <c r="AH785" t="s">
        <v>136</v>
      </c>
      <c r="AI785">
        <v>454.04</v>
      </c>
      <c r="AJ785" t="s">
        <v>136</v>
      </c>
      <c r="AL785">
        <v>372.16</v>
      </c>
      <c r="AM785" t="s">
        <v>51</v>
      </c>
      <c r="AN785">
        <f t="shared" si="24"/>
        <v>13</v>
      </c>
      <c r="AO785" s="5">
        <f t="shared" si="25"/>
        <v>4838.08</v>
      </c>
    </row>
    <row r="786" spans="1:41" ht="12.75">
      <c r="A786">
        <v>1030207008</v>
      </c>
      <c r="B786" t="s">
        <v>52</v>
      </c>
      <c r="E786">
        <v>1</v>
      </c>
      <c r="F786" t="s">
        <v>1766</v>
      </c>
      <c r="G786" t="s">
        <v>186</v>
      </c>
      <c r="H786">
        <v>501.19</v>
      </c>
      <c r="I786">
        <v>501.19</v>
      </c>
      <c r="J786">
        <v>46294</v>
      </c>
      <c r="K786" t="s">
        <v>124</v>
      </c>
      <c r="L786">
        <v>3702</v>
      </c>
      <c r="M786" t="s">
        <v>125</v>
      </c>
      <c r="N786" t="s">
        <v>45</v>
      </c>
      <c r="O786" t="s">
        <v>224</v>
      </c>
      <c r="P786">
        <v>12722</v>
      </c>
      <c r="Q786" t="s">
        <v>1688</v>
      </c>
      <c r="R786" t="s">
        <v>1689</v>
      </c>
      <c r="S786" t="s">
        <v>1689</v>
      </c>
      <c r="T786" t="s">
        <v>61</v>
      </c>
      <c r="V786">
        <v>2017</v>
      </c>
      <c r="W786">
        <v>402</v>
      </c>
      <c r="Z786">
        <v>14333</v>
      </c>
      <c r="AA786" t="s">
        <v>136</v>
      </c>
      <c r="AB786">
        <v>410.81</v>
      </c>
      <c r="AC786">
        <v>90.38</v>
      </c>
      <c r="AF786">
        <v>11896</v>
      </c>
      <c r="AG786" t="s">
        <v>136</v>
      </c>
      <c r="AH786" t="s">
        <v>136</v>
      </c>
      <c r="AI786">
        <v>501.19</v>
      </c>
      <c r="AJ786" t="s">
        <v>136</v>
      </c>
      <c r="AL786">
        <v>410.81</v>
      </c>
      <c r="AM786" t="s">
        <v>51</v>
      </c>
      <c r="AN786">
        <f t="shared" si="24"/>
        <v>13</v>
      </c>
      <c r="AO786" s="5">
        <f t="shared" si="25"/>
        <v>5340.53</v>
      </c>
    </row>
    <row r="787" spans="1:41" ht="12.75">
      <c r="A787">
        <v>1030299999</v>
      </c>
      <c r="B787" t="s">
        <v>263</v>
      </c>
      <c r="E787">
        <v>1</v>
      </c>
      <c r="F787" t="s">
        <v>1767</v>
      </c>
      <c r="G787" t="s">
        <v>266</v>
      </c>
      <c r="H787">
        <v>7320</v>
      </c>
      <c r="I787">
        <v>7320</v>
      </c>
      <c r="J787">
        <v>48569</v>
      </c>
      <c r="K787" t="s">
        <v>158</v>
      </c>
      <c r="L787">
        <v>4066</v>
      </c>
      <c r="M787" t="s">
        <v>81</v>
      </c>
      <c r="N787" t="s">
        <v>45</v>
      </c>
      <c r="O787" t="s">
        <v>266</v>
      </c>
      <c r="P787">
        <v>26480</v>
      </c>
      <c r="Q787" t="s">
        <v>1768</v>
      </c>
      <c r="R787" t="s">
        <v>1769</v>
      </c>
      <c r="S787" t="s">
        <v>1769</v>
      </c>
      <c r="T787" t="s">
        <v>1770</v>
      </c>
      <c r="V787">
        <v>2017</v>
      </c>
      <c r="W787">
        <v>781</v>
      </c>
      <c r="Z787">
        <v>14579</v>
      </c>
      <c r="AA787" t="s">
        <v>55</v>
      </c>
      <c r="AB787">
        <v>6000</v>
      </c>
      <c r="AC787">
        <v>1320</v>
      </c>
      <c r="AF787">
        <v>12117</v>
      </c>
      <c r="AG787" t="s">
        <v>55</v>
      </c>
      <c r="AH787" t="s">
        <v>55</v>
      </c>
      <c r="AI787">
        <v>7320</v>
      </c>
      <c r="AJ787" t="s">
        <v>55</v>
      </c>
      <c r="AL787">
        <v>6000</v>
      </c>
      <c r="AM787" t="s">
        <v>51</v>
      </c>
      <c r="AN787">
        <f t="shared" si="24"/>
        <v>34</v>
      </c>
      <c r="AO787" s="5">
        <f t="shared" si="25"/>
        <v>204000</v>
      </c>
    </row>
    <row r="788" spans="1:41" ht="12.75">
      <c r="A788">
        <v>1030205999</v>
      </c>
      <c r="B788" t="s">
        <v>528</v>
      </c>
      <c r="E788">
        <v>1</v>
      </c>
      <c r="F788" t="s">
        <v>1767</v>
      </c>
      <c r="G788" t="s">
        <v>457</v>
      </c>
      <c r="H788">
        <v>288.16</v>
      </c>
      <c r="I788">
        <v>288.16</v>
      </c>
      <c r="J788">
        <v>51857</v>
      </c>
      <c r="K788" t="s">
        <v>224</v>
      </c>
      <c r="L788">
        <v>4168</v>
      </c>
      <c r="M788" t="s">
        <v>42</v>
      </c>
      <c r="N788" t="s">
        <v>45</v>
      </c>
      <c r="O788" t="s">
        <v>149</v>
      </c>
      <c r="P788">
        <v>12508</v>
      </c>
      <c r="Q788" t="s">
        <v>1475</v>
      </c>
      <c r="R788" t="s">
        <v>1476</v>
      </c>
      <c r="S788" t="s">
        <v>1476</v>
      </c>
      <c r="T788" t="s">
        <v>1771</v>
      </c>
      <c r="V788">
        <v>2017</v>
      </c>
      <c r="W788">
        <v>1410</v>
      </c>
      <c r="Z788">
        <v>14588</v>
      </c>
      <c r="AA788" t="s">
        <v>55</v>
      </c>
      <c r="AB788">
        <v>236.2</v>
      </c>
      <c r="AC788">
        <v>51.96</v>
      </c>
      <c r="AF788">
        <v>12120</v>
      </c>
      <c r="AG788" t="s">
        <v>55</v>
      </c>
      <c r="AH788" t="s">
        <v>55</v>
      </c>
      <c r="AI788">
        <v>288.16</v>
      </c>
      <c r="AJ788" t="s">
        <v>55</v>
      </c>
      <c r="AL788">
        <v>236.2</v>
      </c>
      <c r="AM788" t="s">
        <v>51</v>
      </c>
      <c r="AN788">
        <f t="shared" si="24"/>
        <v>9</v>
      </c>
      <c r="AO788" s="5">
        <f t="shared" si="25"/>
        <v>2125.7999999999997</v>
      </c>
    </row>
    <row r="789" spans="1:41" ht="12.75">
      <c r="A789">
        <v>1030299999</v>
      </c>
      <c r="B789" t="s">
        <v>263</v>
      </c>
      <c r="E789">
        <v>1</v>
      </c>
      <c r="F789" t="s">
        <v>1772</v>
      </c>
      <c r="G789" t="s">
        <v>486</v>
      </c>
      <c r="H789">
        <v>603.14</v>
      </c>
      <c r="I789">
        <v>603.14</v>
      </c>
      <c r="J789">
        <v>52164</v>
      </c>
      <c r="K789" t="s">
        <v>486</v>
      </c>
      <c r="L789">
        <v>4503</v>
      </c>
      <c r="M789" t="s">
        <v>460</v>
      </c>
      <c r="N789" t="s">
        <v>45</v>
      </c>
      <c r="O789" t="s">
        <v>213</v>
      </c>
      <c r="P789">
        <v>6958</v>
      </c>
      <c r="Q789" t="s">
        <v>1543</v>
      </c>
      <c r="R789" t="s">
        <v>1544</v>
      </c>
      <c r="S789" t="s">
        <v>1544</v>
      </c>
      <c r="T789" t="s">
        <v>1545</v>
      </c>
      <c r="V789">
        <v>2017</v>
      </c>
      <c r="W789">
        <v>778</v>
      </c>
      <c r="Z789">
        <v>16730</v>
      </c>
      <c r="AA789" t="s">
        <v>92</v>
      </c>
      <c r="AB789">
        <v>574.42</v>
      </c>
      <c r="AC789">
        <v>28.72</v>
      </c>
      <c r="AF789">
        <v>13910</v>
      </c>
      <c r="AG789" t="s">
        <v>92</v>
      </c>
      <c r="AH789" t="s">
        <v>92</v>
      </c>
      <c r="AI789">
        <v>1205.6</v>
      </c>
      <c r="AJ789" t="s">
        <v>92</v>
      </c>
      <c r="AL789">
        <v>574.42</v>
      </c>
      <c r="AM789" t="s">
        <v>51</v>
      </c>
      <c r="AN789">
        <f t="shared" si="24"/>
        <v>12</v>
      </c>
      <c r="AO789" s="5">
        <f t="shared" si="25"/>
        <v>6893.039999999999</v>
      </c>
    </row>
    <row r="790" spans="1:41" ht="12.75">
      <c r="A790">
        <v>1030299999</v>
      </c>
      <c r="B790" t="s">
        <v>263</v>
      </c>
      <c r="E790">
        <v>1</v>
      </c>
      <c r="F790" t="s">
        <v>1773</v>
      </c>
      <c r="G790" t="s">
        <v>486</v>
      </c>
      <c r="H790">
        <v>602.46</v>
      </c>
      <c r="I790">
        <v>602.46</v>
      </c>
      <c r="J790">
        <v>52165</v>
      </c>
      <c r="K790" t="s">
        <v>486</v>
      </c>
      <c r="L790">
        <v>4545</v>
      </c>
      <c r="M790" t="s">
        <v>142</v>
      </c>
      <c r="N790" t="s">
        <v>45</v>
      </c>
      <c r="O790" t="s">
        <v>213</v>
      </c>
      <c r="P790">
        <v>6958</v>
      </c>
      <c r="Q790" t="s">
        <v>1543</v>
      </c>
      <c r="R790" t="s">
        <v>1544</v>
      </c>
      <c r="S790" t="s">
        <v>1544</v>
      </c>
      <c r="T790" t="s">
        <v>1545</v>
      </c>
      <c r="V790">
        <v>2017</v>
      </c>
      <c r="W790">
        <v>778</v>
      </c>
      <c r="Z790">
        <v>16731</v>
      </c>
      <c r="AA790" t="s">
        <v>92</v>
      </c>
      <c r="AB790">
        <v>573.77</v>
      </c>
      <c r="AC790">
        <v>28.69</v>
      </c>
      <c r="AF790">
        <v>13910</v>
      </c>
      <c r="AG790" t="s">
        <v>92</v>
      </c>
      <c r="AH790" t="s">
        <v>92</v>
      </c>
      <c r="AI790">
        <v>1205.6</v>
      </c>
      <c r="AJ790" t="s">
        <v>92</v>
      </c>
      <c r="AL790">
        <v>573.77</v>
      </c>
      <c r="AM790" t="s">
        <v>51</v>
      </c>
      <c r="AN790">
        <f t="shared" si="24"/>
        <v>12</v>
      </c>
      <c r="AO790" s="5">
        <f t="shared" si="25"/>
        <v>6885.24</v>
      </c>
    </row>
    <row r="791" spans="1:41" ht="12.75">
      <c r="A791">
        <v>1030102001</v>
      </c>
      <c r="B791" t="s">
        <v>427</v>
      </c>
      <c r="E791">
        <v>1</v>
      </c>
      <c r="F791" t="s">
        <v>1774</v>
      </c>
      <c r="G791" t="s">
        <v>125</v>
      </c>
      <c r="H791">
        <v>111.63</v>
      </c>
      <c r="I791">
        <v>111.63</v>
      </c>
      <c r="J791">
        <v>47382</v>
      </c>
      <c r="K791" t="s">
        <v>265</v>
      </c>
      <c r="L791">
        <v>3747</v>
      </c>
      <c r="M791" t="s">
        <v>155</v>
      </c>
      <c r="N791" t="s">
        <v>45</v>
      </c>
      <c r="O791" t="s">
        <v>378</v>
      </c>
      <c r="P791">
        <v>12722</v>
      </c>
      <c r="Q791" t="s">
        <v>1688</v>
      </c>
      <c r="R791" t="s">
        <v>1689</v>
      </c>
      <c r="S791" t="s">
        <v>1689</v>
      </c>
      <c r="T791" t="s">
        <v>1775</v>
      </c>
      <c r="V791">
        <v>2017</v>
      </c>
      <c r="W791">
        <v>1727</v>
      </c>
      <c r="Z791">
        <v>14292</v>
      </c>
      <c r="AA791" t="s">
        <v>136</v>
      </c>
      <c r="AB791">
        <v>91.5</v>
      </c>
      <c r="AC791">
        <v>20.13</v>
      </c>
      <c r="AF791">
        <v>11870</v>
      </c>
      <c r="AG791" t="s">
        <v>136</v>
      </c>
      <c r="AH791" t="s">
        <v>136</v>
      </c>
      <c r="AI791">
        <v>111.63</v>
      </c>
      <c r="AJ791" t="s">
        <v>136</v>
      </c>
      <c r="AL791">
        <v>91.5</v>
      </c>
      <c r="AM791" t="s">
        <v>51</v>
      </c>
      <c r="AN791">
        <f t="shared" si="24"/>
        <v>9</v>
      </c>
      <c r="AO791" s="5">
        <f t="shared" si="25"/>
        <v>823.5</v>
      </c>
    </row>
    <row r="792" spans="1:41" ht="12.75">
      <c r="A792">
        <v>1030215999</v>
      </c>
      <c r="B792" t="s">
        <v>134</v>
      </c>
      <c r="E792">
        <v>1</v>
      </c>
      <c r="F792" t="s">
        <v>1776</v>
      </c>
      <c r="G792" t="s">
        <v>135</v>
      </c>
      <c r="H792">
        <v>43.68</v>
      </c>
      <c r="I792">
        <v>43.68</v>
      </c>
      <c r="J792">
        <v>54044</v>
      </c>
      <c r="K792" t="s">
        <v>136</v>
      </c>
      <c r="L792">
        <v>4570</v>
      </c>
      <c r="M792" t="s">
        <v>524</v>
      </c>
      <c r="N792" t="s">
        <v>45</v>
      </c>
      <c r="O792" t="s">
        <v>46</v>
      </c>
      <c r="P792">
        <v>6958</v>
      </c>
      <c r="Q792" t="s">
        <v>1543</v>
      </c>
      <c r="R792" t="s">
        <v>1544</v>
      </c>
      <c r="S792" t="s">
        <v>1544</v>
      </c>
      <c r="T792" t="s">
        <v>1777</v>
      </c>
      <c r="V792">
        <v>2017</v>
      </c>
      <c r="W792">
        <v>1474</v>
      </c>
      <c r="Z792">
        <v>16732</v>
      </c>
      <c r="AA792" t="s">
        <v>92</v>
      </c>
      <c r="AB792">
        <v>41.6</v>
      </c>
      <c r="AC792">
        <v>2.08</v>
      </c>
      <c r="AF792">
        <v>13912</v>
      </c>
      <c r="AG792" t="s">
        <v>92</v>
      </c>
      <c r="AH792" t="s">
        <v>92</v>
      </c>
      <c r="AI792">
        <v>43.68</v>
      </c>
      <c r="AJ792" t="s">
        <v>92</v>
      </c>
      <c r="AL792">
        <v>41.6</v>
      </c>
      <c r="AM792" t="s">
        <v>51</v>
      </c>
      <c r="AN792">
        <f t="shared" si="24"/>
        <v>-19</v>
      </c>
      <c r="AO792" s="5">
        <f t="shared" si="25"/>
        <v>-790.4</v>
      </c>
    </row>
    <row r="793" spans="1:41" ht="12.75">
      <c r="A793">
        <v>2020109007</v>
      </c>
      <c r="B793" t="s">
        <v>354</v>
      </c>
      <c r="E793">
        <v>1</v>
      </c>
      <c r="F793" t="s">
        <v>1778</v>
      </c>
      <c r="G793" t="s">
        <v>125</v>
      </c>
      <c r="H793">
        <v>2989</v>
      </c>
      <c r="I793">
        <v>2989</v>
      </c>
      <c r="J793">
        <v>46858</v>
      </c>
      <c r="K793" t="s">
        <v>125</v>
      </c>
      <c r="L793">
        <v>3733</v>
      </c>
      <c r="M793" t="s">
        <v>72</v>
      </c>
      <c r="N793" t="s">
        <v>45</v>
      </c>
      <c r="O793" t="s">
        <v>213</v>
      </c>
      <c r="P793">
        <v>13394</v>
      </c>
      <c r="Q793" t="s">
        <v>1594</v>
      </c>
      <c r="R793" t="s">
        <v>1595</v>
      </c>
      <c r="S793" t="s">
        <v>1595</v>
      </c>
      <c r="T793" t="s">
        <v>1779</v>
      </c>
      <c r="V793">
        <v>2016</v>
      </c>
      <c r="W793">
        <v>887</v>
      </c>
      <c r="X793">
        <v>2017</v>
      </c>
      <c r="Y793">
        <v>228</v>
      </c>
      <c r="Z793">
        <v>12956</v>
      </c>
      <c r="AA793" t="s">
        <v>158</v>
      </c>
      <c r="AB793">
        <v>2450</v>
      </c>
      <c r="AC793">
        <v>539</v>
      </c>
      <c r="AF793">
        <v>10681</v>
      </c>
      <c r="AG793" t="s">
        <v>158</v>
      </c>
      <c r="AH793" t="s">
        <v>158</v>
      </c>
      <c r="AI793">
        <v>2989</v>
      </c>
      <c r="AJ793" t="s">
        <v>158</v>
      </c>
      <c r="AL793">
        <v>2450</v>
      </c>
      <c r="AM793" t="s">
        <v>51</v>
      </c>
      <c r="AN793">
        <f t="shared" si="24"/>
        <v>-51</v>
      </c>
      <c r="AO793" s="5">
        <f t="shared" si="25"/>
        <v>-124950</v>
      </c>
    </row>
    <row r="794" spans="1:41" ht="12.75">
      <c r="A794">
        <v>1030207008</v>
      </c>
      <c r="B794" t="s">
        <v>52</v>
      </c>
      <c r="E794">
        <v>1</v>
      </c>
      <c r="F794" t="s">
        <v>1780</v>
      </c>
      <c r="G794" t="s">
        <v>255</v>
      </c>
      <c r="H794">
        <v>110.44</v>
      </c>
      <c r="I794">
        <v>110.44</v>
      </c>
      <c r="J794">
        <v>57228</v>
      </c>
      <c r="K794" t="s">
        <v>255</v>
      </c>
      <c r="L794">
        <v>4711</v>
      </c>
      <c r="M794" t="s">
        <v>44</v>
      </c>
      <c r="N794" t="s">
        <v>45</v>
      </c>
      <c r="O794" t="s">
        <v>476</v>
      </c>
      <c r="P794">
        <v>13152</v>
      </c>
      <c r="Q794" t="s">
        <v>1279</v>
      </c>
      <c r="R794" t="s">
        <v>1280</v>
      </c>
      <c r="S794" t="s">
        <v>1281</v>
      </c>
      <c r="T794" t="s">
        <v>1282</v>
      </c>
      <c r="V794">
        <v>2017</v>
      </c>
      <c r="W794">
        <v>1381</v>
      </c>
      <c r="Z794">
        <v>16370</v>
      </c>
      <c r="AA794" t="s">
        <v>299</v>
      </c>
      <c r="AB794">
        <v>90.52</v>
      </c>
      <c r="AC794">
        <v>19.92</v>
      </c>
      <c r="AF794">
        <v>13573</v>
      </c>
      <c r="AG794" t="s">
        <v>299</v>
      </c>
      <c r="AH794" t="s">
        <v>299</v>
      </c>
      <c r="AI794">
        <v>110.44</v>
      </c>
      <c r="AJ794" t="s">
        <v>299</v>
      </c>
      <c r="AL794">
        <v>90.52</v>
      </c>
      <c r="AM794" t="s">
        <v>51</v>
      </c>
      <c r="AN794">
        <f t="shared" si="24"/>
        <v>-20</v>
      </c>
      <c r="AO794" s="5">
        <f t="shared" si="25"/>
        <v>-1810.3999999999999</v>
      </c>
    </row>
    <row r="795" spans="1:41" ht="12.75">
      <c r="A795">
        <v>1030205999</v>
      </c>
      <c r="B795" t="s">
        <v>528</v>
      </c>
      <c r="E795">
        <v>1</v>
      </c>
      <c r="F795" t="s">
        <v>1781</v>
      </c>
      <c r="G795" t="s">
        <v>66</v>
      </c>
      <c r="H795">
        <v>7312.26</v>
      </c>
      <c r="I795">
        <v>7312.26</v>
      </c>
      <c r="J795">
        <v>45076</v>
      </c>
      <c r="K795" t="s">
        <v>96</v>
      </c>
      <c r="L795">
        <v>3648</v>
      </c>
      <c r="M795" t="s">
        <v>509</v>
      </c>
      <c r="N795" t="s">
        <v>45</v>
      </c>
      <c r="O795" t="s">
        <v>68</v>
      </c>
      <c r="P795">
        <v>9571</v>
      </c>
      <c r="Q795" t="s">
        <v>1055</v>
      </c>
      <c r="S795" t="s">
        <v>1056</v>
      </c>
      <c r="V795">
        <v>2017</v>
      </c>
      <c r="W795">
        <v>93</v>
      </c>
      <c r="Z795">
        <v>13984</v>
      </c>
      <c r="AA795" t="s">
        <v>149</v>
      </c>
      <c r="AB795">
        <v>6647.51</v>
      </c>
      <c r="AC795">
        <v>664.75</v>
      </c>
      <c r="AF795">
        <v>11613</v>
      </c>
      <c r="AG795" t="s">
        <v>149</v>
      </c>
      <c r="AH795" t="s">
        <v>149</v>
      </c>
      <c r="AI795">
        <v>14330.13</v>
      </c>
      <c r="AJ795" t="s">
        <v>149</v>
      </c>
      <c r="AL795">
        <v>6647.51</v>
      </c>
      <c r="AM795" t="s">
        <v>51</v>
      </c>
      <c r="AN795">
        <f t="shared" si="24"/>
        <v>16</v>
      </c>
      <c r="AO795" s="5">
        <f t="shared" si="25"/>
        <v>106360.16</v>
      </c>
    </row>
    <row r="796" spans="1:41" ht="12.75">
      <c r="A796">
        <v>1030215008</v>
      </c>
      <c r="B796" t="s">
        <v>93</v>
      </c>
      <c r="E796">
        <v>1</v>
      </c>
      <c r="F796" t="s">
        <v>1782</v>
      </c>
      <c r="G796" t="s">
        <v>158</v>
      </c>
      <c r="H796">
        <v>2835</v>
      </c>
      <c r="I796">
        <v>2835</v>
      </c>
      <c r="J796">
        <v>48859</v>
      </c>
      <c r="K796" t="s">
        <v>158</v>
      </c>
      <c r="L796">
        <v>4197</v>
      </c>
      <c r="M796" t="s">
        <v>149</v>
      </c>
      <c r="N796" t="s">
        <v>45</v>
      </c>
      <c r="O796" t="s">
        <v>55</v>
      </c>
      <c r="P796">
        <v>31308</v>
      </c>
      <c r="Q796" t="s">
        <v>1178</v>
      </c>
      <c r="R796" t="s">
        <v>1179</v>
      </c>
      <c r="S796" t="s">
        <v>1179</v>
      </c>
      <c r="V796">
        <v>2017</v>
      </c>
      <c r="W796">
        <v>1033</v>
      </c>
      <c r="Z796">
        <v>15229</v>
      </c>
      <c r="AA796" t="s">
        <v>250</v>
      </c>
      <c r="AB796">
        <v>2700</v>
      </c>
      <c r="AC796">
        <v>135</v>
      </c>
      <c r="AF796">
        <v>12600</v>
      </c>
      <c r="AG796" t="s">
        <v>250</v>
      </c>
      <c r="AH796" t="s">
        <v>250</v>
      </c>
      <c r="AI796">
        <v>2835</v>
      </c>
      <c r="AJ796" t="s">
        <v>250</v>
      </c>
      <c r="AL796">
        <v>2700</v>
      </c>
      <c r="AM796" t="s">
        <v>51</v>
      </c>
      <c r="AN796">
        <f t="shared" si="24"/>
        <v>14</v>
      </c>
      <c r="AO796" s="5">
        <f t="shared" si="25"/>
        <v>37800</v>
      </c>
    </row>
    <row r="797" spans="1:41" ht="12.75">
      <c r="A797">
        <v>1109999999</v>
      </c>
      <c r="B797" t="s">
        <v>361</v>
      </c>
      <c r="E797">
        <v>1</v>
      </c>
      <c r="F797" t="s">
        <v>1783</v>
      </c>
      <c r="G797" t="s">
        <v>190</v>
      </c>
      <c r="H797">
        <v>5529.49</v>
      </c>
      <c r="I797">
        <v>5529.49</v>
      </c>
      <c r="J797">
        <v>49173</v>
      </c>
      <c r="K797" t="s">
        <v>190</v>
      </c>
      <c r="L797">
        <v>4043</v>
      </c>
      <c r="M797" t="s">
        <v>133</v>
      </c>
      <c r="N797" t="s">
        <v>45</v>
      </c>
      <c r="O797" t="s">
        <v>366</v>
      </c>
      <c r="P797">
        <v>20251</v>
      </c>
      <c r="Q797" t="s">
        <v>1642</v>
      </c>
      <c r="R797" t="s">
        <v>1643</v>
      </c>
      <c r="S797" t="s">
        <v>1644</v>
      </c>
      <c r="V797">
        <v>2017</v>
      </c>
      <c r="W797">
        <v>12</v>
      </c>
      <c r="Z797">
        <v>13610</v>
      </c>
      <c r="AA797" t="s">
        <v>126</v>
      </c>
      <c r="AB797">
        <v>4532.37</v>
      </c>
      <c r="AC797">
        <v>997.12</v>
      </c>
      <c r="AF797">
        <v>11240</v>
      </c>
      <c r="AG797" t="s">
        <v>126</v>
      </c>
      <c r="AH797" t="s">
        <v>126</v>
      </c>
      <c r="AI797">
        <v>5529.49</v>
      </c>
      <c r="AJ797" t="s">
        <v>126</v>
      </c>
      <c r="AL797">
        <v>4532.37</v>
      </c>
      <c r="AM797" t="s">
        <v>51</v>
      </c>
      <c r="AN797">
        <f t="shared" si="24"/>
        <v>-21</v>
      </c>
      <c r="AO797" s="5">
        <f t="shared" si="25"/>
        <v>-95179.77</v>
      </c>
    </row>
    <row r="798" spans="1:41" ht="12.75">
      <c r="A798">
        <v>1030216002</v>
      </c>
      <c r="B798" t="s">
        <v>1263</v>
      </c>
      <c r="E798">
        <v>1</v>
      </c>
      <c r="F798" t="s">
        <v>1784</v>
      </c>
      <c r="G798" t="s">
        <v>150</v>
      </c>
      <c r="H798">
        <v>1523.18</v>
      </c>
      <c r="I798">
        <v>1523.18</v>
      </c>
      <c r="J798">
        <v>55429</v>
      </c>
      <c r="K798" t="s">
        <v>150</v>
      </c>
      <c r="L798">
        <v>4664</v>
      </c>
      <c r="M798" t="s">
        <v>43</v>
      </c>
      <c r="N798" t="s">
        <v>45</v>
      </c>
      <c r="O798" t="s">
        <v>1748</v>
      </c>
      <c r="P798">
        <v>31520</v>
      </c>
      <c r="Q798" t="s">
        <v>1265</v>
      </c>
      <c r="R798" t="s">
        <v>1266</v>
      </c>
      <c r="S798" t="s">
        <v>1266</v>
      </c>
      <c r="T798" t="s">
        <v>1652</v>
      </c>
      <c r="V798">
        <v>2017</v>
      </c>
      <c r="W798">
        <v>1494</v>
      </c>
      <c r="Z798">
        <v>15693</v>
      </c>
      <c r="AA798" t="s">
        <v>87</v>
      </c>
      <c r="AB798">
        <v>1248.51</v>
      </c>
      <c r="AC798">
        <v>274.67</v>
      </c>
      <c r="AF798">
        <v>12948</v>
      </c>
      <c r="AG798" t="s">
        <v>87</v>
      </c>
      <c r="AH798" t="s">
        <v>201</v>
      </c>
      <c r="AI798">
        <v>1523.18</v>
      </c>
      <c r="AJ798" t="s">
        <v>201</v>
      </c>
      <c r="AL798">
        <v>1248.51</v>
      </c>
      <c r="AM798" t="s">
        <v>51</v>
      </c>
      <c r="AN798">
        <f t="shared" si="24"/>
        <v>-10</v>
      </c>
      <c r="AO798" s="5">
        <f t="shared" si="25"/>
        <v>-12485.1</v>
      </c>
    </row>
    <row r="799" spans="1:41" ht="12.75">
      <c r="A799">
        <v>1030299999</v>
      </c>
      <c r="B799" t="s">
        <v>263</v>
      </c>
      <c r="E799">
        <v>1</v>
      </c>
      <c r="F799" t="s">
        <v>1785</v>
      </c>
      <c r="G799" t="s">
        <v>307</v>
      </c>
      <c r="H799">
        <v>16670.48</v>
      </c>
      <c r="I799">
        <v>16670.48</v>
      </c>
      <c r="J799">
        <v>43292</v>
      </c>
      <c r="K799" t="s">
        <v>437</v>
      </c>
      <c r="L799">
        <v>3579</v>
      </c>
      <c r="M799" t="s">
        <v>67</v>
      </c>
      <c r="N799" t="s">
        <v>45</v>
      </c>
      <c r="O799" t="s">
        <v>490</v>
      </c>
      <c r="P799">
        <v>25551</v>
      </c>
      <c r="Q799" t="s">
        <v>1786</v>
      </c>
      <c r="R799" t="s">
        <v>1787</v>
      </c>
      <c r="S799" t="s">
        <v>1787</v>
      </c>
      <c r="T799" t="s">
        <v>1788</v>
      </c>
      <c r="V799">
        <v>2017</v>
      </c>
      <c r="W799">
        <v>1501</v>
      </c>
      <c r="Z799">
        <v>14229</v>
      </c>
      <c r="AA799" t="s">
        <v>135</v>
      </c>
      <c r="AB799">
        <v>11127.28</v>
      </c>
      <c r="AC799">
        <v>2448</v>
      </c>
      <c r="AF799">
        <v>11807</v>
      </c>
      <c r="AG799" t="s">
        <v>135</v>
      </c>
      <c r="AH799" t="s">
        <v>136</v>
      </c>
      <c r="AI799">
        <v>13575.28</v>
      </c>
      <c r="AJ799" t="s">
        <v>136</v>
      </c>
      <c r="AL799">
        <v>13664.33</v>
      </c>
      <c r="AM799" t="s">
        <v>51</v>
      </c>
      <c r="AN799">
        <f t="shared" si="24"/>
        <v>31</v>
      </c>
      <c r="AO799" s="5">
        <f t="shared" si="25"/>
        <v>423594.23</v>
      </c>
    </row>
    <row r="800" spans="1:41" ht="12.75">
      <c r="A800">
        <v>1030299999</v>
      </c>
      <c r="B800" t="s">
        <v>263</v>
      </c>
      <c r="E800">
        <v>1</v>
      </c>
      <c r="F800" t="s">
        <v>1785</v>
      </c>
      <c r="G800" t="s">
        <v>307</v>
      </c>
      <c r="H800">
        <v>16670.48</v>
      </c>
      <c r="I800">
        <v>16670.48</v>
      </c>
      <c r="J800">
        <v>43292</v>
      </c>
      <c r="K800" t="s">
        <v>437</v>
      </c>
      <c r="L800">
        <v>3579</v>
      </c>
      <c r="M800" t="s">
        <v>67</v>
      </c>
      <c r="N800" t="s">
        <v>45</v>
      </c>
      <c r="O800" t="s">
        <v>490</v>
      </c>
      <c r="P800">
        <v>25551</v>
      </c>
      <c r="Q800" t="s">
        <v>1786</v>
      </c>
      <c r="R800" t="s">
        <v>1787</v>
      </c>
      <c r="S800" t="s">
        <v>1787</v>
      </c>
      <c r="T800" t="s">
        <v>1788</v>
      </c>
      <c r="V800">
        <v>2017</v>
      </c>
      <c r="W800">
        <v>1502</v>
      </c>
      <c r="Z800">
        <v>14230</v>
      </c>
      <c r="AA800" t="s">
        <v>135</v>
      </c>
      <c r="AB800">
        <v>2537.05</v>
      </c>
      <c r="AC800">
        <v>558.15</v>
      </c>
      <c r="AF800">
        <v>11808</v>
      </c>
      <c r="AG800" t="s">
        <v>135</v>
      </c>
      <c r="AH800" t="s">
        <v>136</v>
      </c>
      <c r="AI800">
        <v>3095.2</v>
      </c>
      <c r="AJ800" t="s">
        <v>136</v>
      </c>
      <c r="AL800">
        <v>0</v>
      </c>
      <c r="AM800" t="s">
        <v>51</v>
      </c>
      <c r="AN800">
        <f t="shared" si="24"/>
        <v>31</v>
      </c>
      <c r="AO800" s="5">
        <f t="shared" si="25"/>
        <v>0</v>
      </c>
    </row>
    <row r="801" spans="1:41" ht="12.75">
      <c r="A801">
        <v>1030102999</v>
      </c>
      <c r="B801" t="s">
        <v>206</v>
      </c>
      <c r="E801">
        <v>1</v>
      </c>
      <c r="F801" t="s">
        <v>1785</v>
      </c>
      <c r="G801" t="s">
        <v>96</v>
      </c>
      <c r="H801">
        <v>124.14</v>
      </c>
      <c r="I801">
        <v>124.14</v>
      </c>
      <c r="J801">
        <v>45867</v>
      </c>
      <c r="K801" t="s">
        <v>186</v>
      </c>
      <c r="L801">
        <v>3730</v>
      </c>
      <c r="M801" t="s">
        <v>265</v>
      </c>
      <c r="N801" t="s">
        <v>45</v>
      </c>
      <c r="O801" t="s">
        <v>284</v>
      </c>
      <c r="P801">
        <v>1028</v>
      </c>
      <c r="Q801" t="s">
        <v>1701</v>
      </c>
      <c r="R801" t="s">
        <v>1702</v>
      </c>
      <c r="S801" t="s">
        <v>1702</v>
      </c>
      <c r="V801">
        <v>2017</v>
      </c>
      <c r="W801">
        <v>1148</v>
      </c>
      <c r="Z801">
        <v>13434</v>
      </c>
      <c r="AA801" t="s">
        <v>365</v>
      </c>
      <c r="AB801">
        <v>101.75</v>
      </c>
      <c r="AC801">
        <v>22.39</v>
      </c>
      <c r="AF801">
        <v>11084</v>
      </c>
      <c r="AG801" t="s">
        <v>365</v>
      </c>
      <c r="AH801" t="s">
        <v>365</v>
      </c>
      <c r="AI801">
        <v>124.14</v>
      </c>
      <c r="AJ801" t="s">
        <v>365</v>
      </c>
      <c r="AL801">
        <v>101.75</v>
      </c>
      <c r="AM801" t="s">
        <v>51</v>
      </c>
      <c r="AN801">
        <f t="shared" si="24"/>
        <v>-1</v>
      </c>
      <c r="AO801" s="5">
        <f t="shared" si="25"/>
        <v>-101.75</v>
      </c>
    </row>
    <row r="802" spans="1:41" ht="12.75">
      <c r="A802">
        <v>1030205999</v>
      </c>
      <c r="B802" t="s">
        <v>528</v>
      </c>
      <c r="E802">
        <v>1</v>
      </c>
      <c r="F802" t="s">
        <v>1789</v>
      </c>
      <c r="G802" t="s">
        <v>149</v>
      </c>
      <c r="H802">
        <v>166.41</v>
      </c>
      <c r="I802">
        <v>166.41</v>
      </c>
      <c r="J802">
        <v>54054</v>
      </c>
      <c r="K802" t="s">
        <v>136</v>
      </c>
      <c r="L802">
        <v>4502</v>
      </c>
      <c r="M802" t="s">
        <v>460</v>
      </c>
      <c r="N802" t="s">
        <v>45</v>
      </c>
      <c r="O802" t="s">
        <v>213</v>
      </c>
      <c r="P802">
        <v>12508</v>
      </c>
      <c r="Q802" t="s">
        <v>1475</v>
      </c>
      <c r="R802" t="s">
        <v>1476</v>
      </c>
      <c r="S802" t="s">
        <v>1476</v>
      </c>
      <c r="T802" t="s">
        <v>1771</v>
      </c>
      <c r="V802">
        <v>2017</v>
      </c>
      <c r="W802">
        <v>1410</v>
      </c>
      <c r="Z802">
        <v>15168</v>
      </c>
      <c r="AA802" t="s">
        <v>235</v>
      </c>
      <c r="AB802">
        <v>136.4</v>
      </c>
      <c r="AC802">
        <v>30.01</v>
      </c>
      <c r="AF802">
        <v>12573</v>
      </c>
      <c r="AG802" t="s">
        <v>235</v>
      </c>
      <c r="AH802" t="s">
        <v>235</v>
      </c>
      <c r="AI802">
        <v>166.41</v>
      </c>
      <c r="AJ802" t="s">
        <v>235</v>
      </c>
      <c r="AL802">
        <v>136.4</v>
      </c>
      <c r="AM802" t="s">
        <v>51</v>
      </c>
      <c r="AN802">
        <f t="shared" si="24"/>
        <v>-8</v>
      </c>
      <c r="AO802" s="5">
        <f t="shared" si="25"/>
        <v>-1091.2</v>
      </c>
    </row>
    <row r="803" spans="1:41" ht="12.75">
      <c r="A803">
        <v>1030102008</v>
      </c>
      <c r="B803" t="s">
        <v>73</v>
      </c>
      <c r="E803">
        <v>1</v>
      </c>
      <c r="F803" t="s">
        <v>1790</v>
      </c>
      <c r="G803" t="s">
        <v>126</v>
      </c>
      <c r="H803">
        <v>73.2</v>
      </c>
      <c r="I803">
        <v>73.2</v>
      </c>
      <c r="J803">
        <v>51700</v>
      </c>
      <c r="K803" t="s">
        <v>145</v>
      </c>
      <c r="L803">
        <v>4161</v>
      </c>
      <c r="M803" t="s">
        <v>224</v>
      </c>
      <c r="N803" t="s">
        <v>45</v>
      </c>
      <c r="O803" t="s">
        <v>42</v>
      </c>
      <c r="P803">
        <v>31551</v>
      </c>
      <c r="Q803" t="s">
        <v>1791</v>
      </c>
      <c r="R803" t="s">
        <v>1792</v>
      </c>
      <c r="S803" t="s">
        <v>1792</v>
      </c>
      <c r="T803" t="s">
        <v>1793</v>
      </c>
      <c r="V803">
        <v>2017</v>
      </c>
      <c r="W803">
        <v>1592</v>
      </c>
      <c r="Z803">
        <v>14875</v>
      </c>
      <c r="AA803" t="s">
        <v>150</v>
      </c>
      <c r="AB803">
        <v>60</v>
      </c>
      <c r="AC803">
        <v>13.2</v>
      </c>
      <c r="AF803">
        <v>12331</v>
      </c>
      <c r="AG803" t="s">
        <v>150</v>
      </c>
      <c r="AH803" t="s">
        <v>142</v>
      </c>
      <c r="AI803">
        <v>73.2</v>
      </c>
      <c r="AJ803" t="s">
        <v>142</v>
      </c>
      <c r="AL803">
        <v>60</v>
      </c>
      <c r="AM803" t="s">
        <v>51</v>
      </c>
      <c r="AN803">
        <f t="shared" si="24"/>
        <v>20</v>
      </c>
      <c r="AO803" s="5">
        <f t="shared" si="25"/>
        <v>1200</v>
      </c>
    </row>
    <row r="804" spans="1:41" ht="12.75">
      <c r="A804">
        <v>1030205999</v>
      </c>
      <c r="B804" t="s">
        <v>528</v>
      </c>
      <c r="E804">
        <v>1</v>
      </c>
      <c r="F804" t="s">
        <v>1794</v>
      </c>
      <c r="G804" t="s">
        <v>1795</v>
      </c>
      <c r="H804">
        <v>1758</v>
      </c>
      <c r="I804">
        <v>1758</v>
      </c>
      <c r="K804" t="s">
        <v>1795</v>
      </c>
      <c r="L804">
        <v>4099</v>
      </c>
      <c r="M804" t="s">
        <v>332</v>
      </c>
      <c r="N804" t="s">
        <v>45</v>
      </c>
      <c r="O804" t="s">
        <v>713</v>
      </c>
      <c r="P804">
        <v>7089</v>
      </c>
      <c r="Q804" t="s">
        <v>1796</v>
      </c>
      <c r="R804" t="s">
        <v>1797</v>
      </c>
      <c r="S804" t="s">
        <v>1797</v>
      </c>
      <c r="V804">
        <v>2016</v>
      </c>
      <c r="W804">
        <v>1874</v>
      </c>
      <c r="Z804">
        <v>13446</v>
      </c>
      <c r="AA804" t="s">
        <v>284</v>
      </c>
      <c r="AB804">
        <v>1598.18</v>
      </c>
      <c r="AC804">
        <v>159.82</v>
      </c>
      <c r="AF804">
        <v>11095</v>
      </c>
      <c r="AG804" t="s">
        <v>284</v>
      </c>
      <c r="AH804" t="s">
        <v>284</v>
      </c>
      <c r="AI804">
        <v>1758</v>
      </c>
      <c r="AJ804" t="s">
        <v>284</v>
      </c>
      <c r="AL804">
        <v>1598.18</v>
      </c>
      <c r="AM804" t="s">
        <v>51</v>
      </c>
      <c r="AN804">
        <f t="shared" si="24"/>
        <v>111</v>
      </c>
      <c r="AO804" s="5">
        <f t="shared" si="25"/>
        <v>177397.98</v>
      </c>
    </row>
    <row r="805" spans="1:41" ht="12.75">
      <c r="A805">
        <v>1030205999</v>
      </c>
      <c r="B805" t="s">
        <v>528</v>
      </c>
      <c r="E805">
        <v>1</v>
      </c>
      <c r="F805" t="s">
        <v>1798</v>
      </c>
      <c r="G805" t="s">
        <v>892</v>
      </c>
      <c r="H805">
        <v>2433.99</v>
      </c>
      <c r="I805">
        <v>2433.99</v>
      </c>
      <c r="J805">
        <v>17724</v>
      </c>
      <c r="K805" t="s">
        <v>892</v>
      </c>
      <c r="L805">
        <v>4098</v>
      </c>
      <c r="M805" t="s">
        <v>332</v>
      </c>
      <c r="N805" t="s">
        <v>45</v>
      </c>
      <c r="O805" t="s">
        <v>313</v>
      </c>
      <c r="P805">
        <v>7089</v>
      </c>
      <c r="Q805" t="s">
        <v>1796</v>
      </c>
      <c r="R805" t="s">
        <v>1797</v>
      </c>
      <c r="S805" t="s">
        <v>1797</v>
      </c>
      <c r="V805">
        <v>2016</v>
      </c>
      <c r="W805">
        <v>1872</v>
      </c>
      <c r="Z805">
        <v>13443</v>
      </c>
      <c r="AA805" t="s">
        <v>365</v>
      </c>
      <c r="AB805">
        <v>2212.72</v>
      </c>
      <c r="AC805">
        <v>221.27</v>
      </c>
      <c r="AF805">
        <v>11092</v>
      </c>
      <c r="AG805" t="s">
        <v>365</v>
      </c>
      <c r="AH805" t="s">
        <v>284</v>
      </c>
      <c r="AI805">
        <v>2433.99</v>
      </c>
      <c r="AJ805" t="s">
        <v>284</v>
      </c>
      <c r="AL805">
        <v>2212.72</v>
      </c>
      <c r="AM805" t="s">
        <v>51</v>
      </c>
      <c r="AN805">
        <f t="shared" si="24"/>
        <v>80</v>
      </c>
      <c r="AO805" s="5">
        <f t="shared" si="25"/>
        <v>177017.59999999998</v>
      </c>
    </row>
    <row r="806" spans="1:41" ht="12.75">
      <c r="A806">
        <v>1030205999</v>
      </c>
      <c r="B806" t="s">
        <v>528</v>
      </c>
      <c r="E806">
        <v>1</v>
      </c>
      <c r="F806" t="s">
        <v>1799</v>
      </c>
      <c r="G806" t="s">
        <v>1528</v>
      </c>
      <c r="H806">
        <v>2182.97</v>
      </c>
      <c r="I806">
        <v>2182.97</v>
      </c>
      <c r="J806">
        <v>19619</v>
      </c>
      <c r="K806" t="s">
        <v>1800</v>
      </c>
      <c r="L806">
        <v>1460</v>
      </c>
      <c r="M806" t="s">
        <v>698</v>
      </c>
      <c r="N806" t="s">
        <v>45</v>
      </c>
      <c r="O806" t="s">
        <v>313</v>
      </c>
      <c r="P806">
        <v>7089</v>
      </c>
      <c r="Q806" t="s">
        <v>1796</v>
      </c>
      <c r="R806" t="s">
        <v>1797</v>
      </c>
      <c r="S806" t="s">
        <v>1797</v>
      </c>
      <c r="V806">
        <v>2016</v>
      </c>
      <c r="W806">
        <v>1874</v>
      </c>
      <c r="Z806">
        <v>13440</v>
      </c>
      <c r="AA806" t="s">
        <v>365</v>
      </c>
      <c r="AB806">
        <v>1984.52</v>
      </c>
      <c r="AC806">
        <v>198.45</v>
      </c>
      <c r="AF806">
        <v>11091</v>
      </c>
      <c r="AG806" t="s">
        <v>365</v>
      </c>
      <c r="AH806" t="s">
        <v>284</v>
      </c>
      <c r="AI806">
        <v>2182.97</v>
      </c>
      <c r="AJ806" t="s">
        <v>284</v>
      </c>
      <c r="AL806">
        <v>1984.52</v>
      </c>
      <c r="AM806" t="s">
        <v>51</v>
      </c>
      <c r="AN806">
        <f t="shared" si="24"/>
        <v>80</v>
      </c>
      <c r="AO806" s="5">
        <f t="shared" si="25"/>
        <v>158761.6</v>
      </c>
    </row>
    <row r="807" spans="1:41" ht="12.75">
      <c r="A807">
        <v>1030205999</v>
      </c>
      <c r="B807" t="s">
        <v>528</v>
      </c>
      <c r="E807">
        <v>1</v>
      </c>
      <c r="F807" t="s">
        <v>1801</v>
      </c>
      <c r="G807" t="s">
        <v>1802</v>
      </c>
      <c r="H807">
        <v>3726.73</v>
      </c>
      <c r="I807">
        <v>3726.73</v>
      </c>
      <c r="J807">
        <v>26156</v>
      </c>
      <c r="K807" t="s">
        <v>1803</v>
      </c>
      <c r="L807">
        <v>2085</v>
      </c>
      <c r="M807" t="s">
        <v>535</v>
      </c>
      <c r="N807" t="s">
        <v>45</v>
      </c>
      <c r="O807" t="s">
        <v>455</v>
      </c>
      <c r="P807">
        <v>7089</v>
      </c>
      <c r="Q807" t="s">
        <v>1796</v>
      </c>
      <c r="R807" t="s">
        <v>1797</v>
      </c>
      <c r="S807" t="s">
        <v>1797</v>
      </c>
      <c r="V807">
        <v>2016</v>
      </c>
      <c r="W807">
        <v>1872</v>
      </c>
      <c r="Z807">
        <v>13465</v>
      </c>
      <c r="AA807" t="s">
        <v>284</v>
      </c>
      <c r="AB807">
        <v>1017.28</v>
      </c>
      <c r="AC807">
        <v>101.73</v>
      </c>
      <c r="AF807">
        <v>11115</v>
      </c>
      <c r="AG807" t="s">
        <v>284</v>
      </c>
      <c r="AH807" t="s">
        <v>284</v>
      </c>
      <c r="AI807">
        <v>1119.01</v>
      </c>
      <c r="AJ807" t="s">
        <v>284</v>
      </c>
      <c r="AL807">
        <v>3387.94</v>
      </c>
      <c r="AM807" t="s">
        <v>51</v>
      </c>
      <c r="AN807">
        <f t="shared" si="24"/>
        <v>49</v>
      </c>
      <c r="AO807" s="5">
        <f t="shared" si="25"/>
        <v>166009.06</v>
      </c>
    </row>
    <row r="808" spans="1:41" ht="12.75">
      <c r="A808">
        <v>1030205999</v>
      </c>
      <c r="B808" t="s">
        <v>528</v>
      </c>
      <c r="E808">
        <v>1</v>
      </c>
      <c r="F808" t="s">
        <v>1801</v>
      </c>
      <c r="G808" t="s">
        <v>1802</v>
      </c>
      <c r="H808">
        <v>3726.73</v>
      </c>
      <c r="I808">
        <v>3726.73</v>
      </c>
      <c r="J808">
        <v>26156</v>
      </c>
      <c r="K808" t="s">
        <v>1803</v>
      </c>
      <c r="L808">
        <v>2085</v>
      </c>
      <c r="M808" t="s">
        <v>535</v>
      </c>
      <c r="N808" t="s">
        <v>45</v>
      </c>
      <c r="O808" t="s">
        <v>455</v>
      </c>
      <c r="P808">
        <v>7089</v>
      </c>
      <c r="Q808" t="s">
        <v>1796</v>
      </c>
      <c r="R808" t="s">
        <v>1797</v>
      </c>
      <c r="S808" t="s">
        <v>1797</v>
      </c>
      <c r="V808">
        <v>2016</v>
      </c>
      <c r="W808">
        <v>1874</v>
      </c>
      <c r="Z808">
        <v>13466</v>
      </c>
      <c r="AA808" t="s">
        <v>284</v>
      </c>
      <c r="AB808">
        <v>488.8</v>
      </c>
      <c r="AC808">
        <v>48.88</v>
      </c>
      <c r="AF808">
        <v>11116</v>
      </c>
      <c r="AG808" t="s">
        <v>284</v>
      </c>
      <c r="AH808" t="s">
        <v>284</v>
      </c>
      <c r="AI808">
        <v>537.68</v>
      </c>
      <c r="AJ808" t="s">
        <v>284</v>
      </c>
      <c r="AL808">
        <v>0</v>
      </c>
      <c r="AM808" t="s">
        <v>51</v>
      </c>
      <c r="AN808">
        <f t="shared" si="24"/>
        <v>49</v>
      </c>
      <c r="AO808" s="5">
        <f t="shared" si="25"/>
        <v>0</v>
      </c>
    </row>
    <row r="809" spans="1:41" ht="12.75">
      <c r="A809">
        <v>1030205999</v>
      </c>
      <c r="B809" t="s">
        <v>528</v>
      </c>
      <c r="E809">
        <v>1</v>
      </c>
      <c r="F809" t="s">
        <v>1801</v>
      </c>
      <c r="G809" t="s">
        <v>1802</v>
      </c>
      <c r="H809">
        <v>3726.73</v>
      </c>
      <c r="I809">
        <v>3726.73</v>
      </c>
      <c r="J809">
        <v>26156</v>
      </c>
      <c r="K809" t="s">
        <v>1803</v>
      </c>
      <c r="L809">
        <v>2085</v>
      </c>
      <c r="M809" t="s">
        <v>535</v>
      </c>
      <c r="N809" t="s">
        <v>45</v>
      </c>
      <c r="O809" t="s">
        <v>455</v>
      </c>
      <c r="P809">
        <v>7089</v>
      </c>
      <c r="Q809" t="s">
        <v>1796</v>
      </c>
      <c r="R809" t="s">
        <v>1797</v>
      </c>
      <c r="S809" t="s">
        <v>1797</v>
      </c>
      <c r="V809">
        <v>2016</v>
      </c>
      <c r="W809">
        <v>1739</v>
      </c>
      <c r="Z809">
        <v>13467</v>
      </c>
      <c r="AA809" t="s">
        <v>284</v>
      </c>
      <c r="AB809">
        <v>843.33</v>
      </c>
      <c r="AC809">
        <v>84.33</v>
      </c>
      <c r="AF809">
        <v>11114</v>
      </c>
      <c r="AG809" t="s">
        <v>284</v>
      </c>
      <c r="AH809" t="s">
        <v>284</v>
      </c>
      <c r="AI809">
        <v>927.66</v>
      </c>
      <c r="AJ809" t="s">
        <v>284</v>
      </c>
      <c r="AL809">
        <v>0</v>
      </c>
      <c r="AM809" t="s">
        <v>51</v>
      </c>
      <c r="AN809">
        <f t="shared" si="24"/>
        <v>49</v>
      </c>
      <c r="AO809" s="5">
        <f t="shared" si="25"/>
        <v>0</v>
      </c>
    </row>
    <row r="810" spans="1:41" ht="12.75">
      <c r="A810">
        <v>1030205999</v>
      </c>
      <c r="B810" t="s">
        <v>528</v>
      </c>
      <c r="E810">
        <v>1</v>
      </c>
      <c r="F810" t="s">
        <v>1801</v>
      </c>
      <c r="G810" t="s">
        <v>1802</v>
      </c>
      <c r="H810">
        <v>3726.73</v>
      </c>
      <c r="I810">
        <v>3726.73</v>
      </c>
      <c r="J810">
        <v>26156</v>
      </c>
      <c r="K810" t="s">
        <v>1803</v>
      </c>
      <c r="L810">
        <v>2085</v>
      </c>
      <c r="M810" t="s">
        <v>535</v>
      </c>
      <c r="N810" t="s">
        <v>45</v>
      </c>
      <c r="O810" t="s">
        <v>455</v>
      </c>
      <c r="P810">
        <v>7089</v>
      </c>
      <c r="Q810" t="s">
        <v>1796</v>
      </c>
      <c r="R810" t="s">
        <v>1797</v>
      </c>
      <c r="S810" t="s">
        <v>1797</v>
      </c>
      <c r="V810">
        <v>2017</v>
      </c>
      <c r="W810">
        <v>1408</v>
      </c>
      <c r="Z810">
        <v>13485</v>
      </c>
      <c r="AA810" t="s">
        <v>284</v>
      </c>
      <c r="AB810">
        <v>1038.53</v>
      </c>
      <c r="AC810">
        <v>103.85</v>
      </c>
      <c r="AF810">
        <v>11123</v>
      </c>
      <c r="AG810" t="s">
        <v>284</v>
      </c>
      <c r="AH810" t="s">
        <v>284</v>
      </c>
      <c r="AI810">
        <v>1142.38</v>
      </c>
      <c r="AJ810" t="s">
        <v>284</v>
      </c>
      <c r="AL810">
        <v>0</v>
      </c>
      <c r="AM810" t="s">
        <v>51</v>
      </c>
      <c r="AN810">
        <f t="shared" si="24"/>
        <v>49</v>
      </c>
      <c r="AO810" s="5">
        <f t="shared" si="25"/>
        <v>0</v>
      </c>
    </row>
    <row r="811" spans="1:41" ht="12.75">
      <c r="A811">
        <v>1030102999</v>
      </c>
      <c r="B811" t="s">
        <v>206</v>
      </c>
      <c r="E811">
        <v>1</v>
      </c>
      <c r="F811" t="s">
        <v>1804</v>
      </c>
      <c r="G811" t="s">
        <v>72</v>
      </c>
      <c r="H811">
        <v>140.36</v>
      </c>
      <c r="I811">
        <v>140.36</v>
      </c>
      <c r="J811">
        <v>47796</v>
      </c>
      <c r="K811" t="s">
        <v>155</v>
      </c>
      <c r="L811">
        <v>3892</v>
      </c>
      <c r="M811" t="s">
        <v>83</v>
      </c>
      <c r="N811" t="s">
        <v>45</v>
      </c>
      <c r="O811" t="s">
        <v>159</v>
      </c>
      <c r="P811">
        <v>1028</v>
      </c>
      <c r="Q811" t="s">
        <v>1701</v>
      </c>
      <c r="R811" t="s">
        <v>1702</v>
      </c>
      <c r="S811" t="s">
        <v>1702</v>
      </c>
      <c r="V811">
        <v>2017</v>
      </c>
      <c r="W811">
        <v>1148</v>
      </c>
      <c r="Z811">
        <v>13905</v>
      </c>
      <c r="AA811" t="s">
        <v>42</v>
      </c>
      <c r="AB811">
        <v>115.05</v>
      </c>
      <c r="AC811">
        <v>25.31</v>
      </c>
      <c r="AF811">
        <v>11535</v>
      </c>
      <c r="AG811" t="s">
        <v>42</v>
      </c>
      <c r="AH811" t="s">
        <v>42</v>
      </c>
      <c r="AI811">
        <v>140.36</v>
      </c>
      <c r="AJ811" t="s">
        <v>42</v>
      </c>
      <c r="AL811">
        <v>115.05</v>
      </c>
      <c r="AM811" t="s">
        <v>51</v>
      </c>
      <c r="AN811">
        <f t="shared" si="24"/>
        <v>-7</v>
      </c>
      <c r="AO811" s="5">
        <f t="shared" si="25"/>
        <v>-805.35</v>
      </c>
    </row>
    <row r="812" spans="1:41" ht="12.75">
      <c r="A812">
        <v>1030299999</v>
      </c>
      <c r="B812" t="s">
        <v>263</v>
      </c>
      <c r="E812">
        <v>1</v>
      </c>
      <c r="F812" t="s">
        <v>1804</v>
      </c>
      <c r="G812" t="s">
        <v>307</v>
      </c>
      <c r="H812">
        <v>3200</v>
      </c>
      <c r="I812">
        <v>3200</v>
      </c>
      <c r="J812">
        <v>43293</v>
      </c>
      <c r="K812" t="s">
        <v>437</v>
      </c>
      <c r="L812">
        <v>3578</v>
      </c>
      <c r="M812" t="s">
        <v>67</v>
      </c>
      <c r="N812" t="s">
        <v>45</v>
      </c>
      <c r="O812" t="s">
        <v>490</v>
      </c>
      <c r="P812">
        <v>25551</v>
      </c>
      <c r="Q812" t="s">
        <v>1786</v>
      </c>
      <c r="R812" t="s">
        <v>1787</v>
      </c>
      <c r="S812" t="s">
        <v>1787</v>
      </c>
      <c r="T812" t="s">
        <v>1788</v>
      </c>
      <c r="V812">
        <v>2017</v>
      </c>
      <c r="W812">
        <v>1502</v>
      </c>
      <c r="Z812">
        <v>14227</v>
      </c>
      <c r="AA812" t="s">
        <v>135</v>
      </c>
      <c r="AB812">
        <v>3200</v>
      </c>
      <c r="AC812">
        <v>0</v>
      </c>
      <c r="AF812">
        <v>11805</v>
      </c>
      <c r="AG812" t="s">
        <v>135</v>
      </c>
      <c r="AH812" t="s">
        <v>136</v>
      </c>
      <c r="AI812">
        <v>3200</v>
      </c>
      <c r="AJ812" t="s">
        <v>136</v>
      </c>
      <c r="AL812">
        <v>3200</v>
      </c>
      <c r="AM812" t="s">
        <v>51</v>
      </c>
      <c r="AN812">
        <f t="shared" si="24"/>
        <v>31</v>
      </c>
      <c r="AO812" s="5">
        <f t="shared" si="25"/>
        <v>99200</v>
      </c>
    </row>
    <row r="813" spans="1:41" ht="12.75">
      <c r="A813">
        <v>1030213002</v>
      </c>
      <c r="B813" t="s">
        <v>1592</v>
      </c>
      <c r="E813">
        <v>1</v>
      </c>
      <c r="F813" t="s">
        <v>1804</v>
      </c>
      <c r="G813" t="s">
        <v>457</v>
      </c>
      <c r="H813">
        <v>1387.24</v>
      </c>
      <c r="I813">
        <v>1387.24</v>
      </c>
      <c r="J813">
        <v>47373</v>
      </c>
      <c r="K813" t="s">
        <v>265</v>
      </c>
      <c r="L813">
        <v>3734</v>
      </c>
      <c r="M813" t="s">
        <v>72</v>
      </c>
      <c r="N813" t="s">
        <v>45</v>
      </c>
      <c r="O813" t="s">
        <v>149</v>
      </c>
      <c r="P813">
        <v>13394</v>
      </c>
      <c r="Q813" t="s">
        <v>1594</v>
      </c>
      <c r="R813" t="s">
        <v>1595</v>
      </c>
      <c r="S813" t="s">
        <v>1595</v>
      </c>
      <c r="T813" t="s">
        <v>1596</v>
      </c>
      <c r="V813">
        <v>2017</v>
      </c>
      <c r="W813">
        <v>468</v>
      </c>
      <c r="Z813">
        <v>14289</v>
      </c>
      <c r="AA813" t="s">
        <v>136</v>
      </c>
      <c r="AB813">
        <v>1137.08</v>
      </c>
      <c r="AC813">
        <v>250.16</v>
      </c>
      <c r="AF813">
        <v>11867</v>
      </c>
      <c r="AG813" t="s">
        <v>136</v>
      </c>
      <c r="AH813" t="s">
        <v>136</v>
      </c>
      <c r="AI813">
        <v>1387.24</v>
      </c>
      <c r="AJ813" t="s">
        <v>136</v>
      </c>
      <c r="AL813">
        <v>1137.08</v>
      </c>
      <c r="AM813" t="s">
        <v>51</v>
      </c>
      <c r="AN813">
        <f t="shared" si="24"/>
        <v>7</v>
      </c>
      <c r="AO813" s="5">
        <f t="shared" si="25"/>
        <v>7959.5599999999995</v>
      </c>
    </row>
    <row r="814" spans="1:41" ht="12.75">
      <c r="A814">
        <v>1030215009</v>
      </c>
      <c r="B814" t="s">
        <v>143</v>
      </c>
      <c r="E814">
        <v>1</v>
      </c>
      <c r="F814" t="s">
        <v>1805</v>
      </c>
      <c r="G814" t="s">
        <v>1492</v>
      </c>
      <c r="H814">
        <v>800</v>
      </c>
      <c r="I814">
        <v>800</v>
      </c>
      <c r="J814">
        <v>41048</v>
      </c>
      <c r="K814" t="s">
        <v>450</v>
      </c>
      <c r="L814">
        <v>3029</v>
      </c>
      <c r="M814" t="s">
        <v>406</v>
      </c>
      <c r="N814" t="s">
        <v>45</v>
      </c>
      <c r="O814" t="s">
        <v>1492</v>
      </c>
      <c r="P814">
        <v>9151</v>
      </c>
      <c r="Q814" t="s">
        <v>1806</v>
      </c>
      <c r="R814" t="s">
        <v>1807</v>
      </c>
      <c r="S814" t="s">
        <v>1807</v>
      </c>
      <c r="V814">
        <v>2017</v>
      </c>
      <c r="W814">
        <v>1603</v>
      </c>
      <c r="Z814">
        <v>15630</v>
      </c>
      <c r="AA814" t="s">
        <v>87</v>
      </c>
      <c r="AB814">
        <v>655.74</v>
      </c>
      <c r="AC814">
        <v>144.26</v>
      </c>
      <c r="AF814">
        <v>12910</v>
      </c>
      <c r="AG814" t="s">
        <v>87</v>
      </c>
      <c r="AH814" t="s">
        <v>87</v>
      </c>
      <c r="AI814">
        <v>1542</v>
      </c>
      <c r="AJ814" t="s">
        <v>87</v>
      </c>
      <c r="AL814">
        <v>655.74</v>
      </c>
      <c r="AM814" t="s">
        <v>51</v>
      </c>
      <c r="AN814">
        <f t="shared" si="24"/>
        <v>101</v>
      </c>
      <c r="AO814" s="5">
        <f t="shared" si="25"/>
        <v>66229.74</v>
      </c>
    </row>
    <row r="815" spans="1:41" ht="12.75">
      <c r="A815">
        <v>1030205999</v>
      </c>
      <c r="B815" t="s">
        <v>528</v>
      </c>
      <c r="E815">
        <v>1</v>
      </c>
      <c r="F815" t="s">
        <v>1808</v>
      </c>
      <c r="G815" t="s">
        <v>535</v>
      </c>
      <c r="H815">
        <v>2613.7</v>
      </c>
      <c r="I815">
        <v>2613.7</v>
      </c>
      <c r="J815">
        <v>27285</v>
      </c>
      <c r="K815" t="s">
        <v>1617</v>
      </c>
      <c r="L815">
        <v>2116</v>
      </c>
      <c r="M815" t="s">
        <v>176</v>
      </c>
      <c r="N815" t="s">
        <v>45</v>
      </c>
      <c r="O815" t="s">
        <v>455</v>
      </c>
      <c r="P815">
        <v>7089</v>
      </c>
      <c r="Q815" t="s">
        <v>1796</v>
      </c>
      <c r="R815" t="s">
        <v>1797</v>
      </c>
      <c r="S815" t="s">
        <v>1797</v>
      </c>
      <c r="V815">
        <v>2017</v>
      </c>
      <c r="W815">
        <v>1408</v>
      </c>
      <c r="Z815">
        <v>13486</v>
      </c>
      <c r="AA815" t="s">
        <v>284</v>
      </c>
      <c r="AB815">
        <v>2376.09</v>
      </c>
      <c r="AC815">
        <v>237.61</v>
      </c>
      <c r="AF815">
        <v>11124</v>
      </c>
      <c r="AG815" t="s">
        <v>284</v>
      </c>
      <c r="AH815" t="s">
        <v>284</v>
      </c>
      <c r="AI815">
        <v>2613.7</v>
      </c>
      <c r="AJ815" t="s">
        <v>284</v>
      </c>
      <c r="AL815">
        <v>2376.09</v>
      </c>
      <c r="AM815" t="s">
        <v>51</v>
      </c>
      <c r="AN815">
        <f t="shared" si="24"/>
        <v>49</v>
      </c>
      <c r="AO815" s="5">
        <f t="shared" si="25"/>
        <v>116428.41</v>
      </c>
    </row>
    <row r="816" spans="1:41" ht="12.75">
      <c r="A816">
        <v>1030205999</v>
      </c>
      <c r="B816" t="s">
        <v>528</v>
      </c>
      <c r="E816">
        <v>1</v>
      </c>
      <c r="F816" t="s">
        <v>1809</v>
      </c>
      <c r="G816" t="s">
        <v>713</v>
      </c>
      <c r="H816">
        <v>2784.61</v>
      </c>
      <c r="I816">
        <v>2784.61</v>
      </c>
      <c r="J816">
        <v>32824</v>
      </c>
      <c r="K816" t="s">
        <v>852</v>
      </c>
      <c r="L816">
        <v>2581</v>
      </c>
      <c r="M816" t="s">
        <v>621</v>
      </c>
      <c r="N816" t="s">
        <v>45</v>
      </c>
      <c r="O816" t="s">
        <v>457</v>
      </c>
      <c r="P816">
        <v>7089</v>
      </c>
      <c r="Q816" t="s">
        <v>1796</v>
      </c>
      <c r="R816" t="s">
        <v>1797</v>
      </c>
      <c r="S816" t="s">
        <v>1797</v>
      </c>
      <c r="V816">
        <v>2017</v>
      </c>
      <c r="W816">
        <v>1408</v>
      </c>
      <c r="Z816">
        <v>17267</v>
      </c>
      <c r="AA816" t="s">
        <v>1810</v>
      </c>
      <c r="AB816">
        <v>2531.46</v>
      </c>
      <c r="AC816">
        <v>253.15</v>
      </c>
      <c r="AF816">
        <v>14423</v>
      </c>
      <c r="AG816" t="s">
        <v>1810</v>
      </c>
      <c r="AH816" t="s">
        <v>1810</v>
      </c>
      <c r="AI816">
        <v>2784.61</v>
      </c>
      <c r="AJ816" t="s">
        <v>1810</v>
      </c>
      <c r="AL816">
        <v>2531.46</v>
      </c>
      <c r="AM816" t="s">
        <v>51</v>
      </c>
      <c r="AN816">
        <f t="shared" si="24"/>
        <v>83</v>
      </c>
      <c r="AO816" s="5">
        <f t="shared" si="25"/>
        <v>210111.18</v>
      </c>
    </row>
    <row r="817" spans="1:41" ht="12.75">
      <c r="A817">
        <v>1030205999</v>
      </c>
      <c r="B817" t="s">
        <v>528</v>
      </c>
      <c r="E817">
        <v>1</v>
      </c>
      <c r="F817" t="s">
        <v>1811</v>
      </c>
      <c r="G817" t="s">
        <v>1401</v>
      </c>
      <c r="H817">
        <v>2712.01</v>
      </c>
      <c r="I817">
        <v>2712.01</v>
      </c>
      <c r="J817">
        <v>41794</v>
      </c>
      <c r="K817" t="s">
        <v>207</v>
      </c>
      <c r="L817">
        <v>3078</v>
      </c>
      <c r="M817" t="s">
        <v>455</v>
      </c>
      <c r="N817" t="s">
        <v>45</v>
      </c>
      <c r="O817" t="s">
        <v>213</v>
      </c>
      <c r="P817">
        <v>7089</v>
      </c>
      <c r="Q817" t="s">
        <v>1796</v>
      </c>
      <c r="R817" t="s">
        <v>1797</v>
      </c>
      <c r="S817" t="s">
        <v>1797</v>
      </c>
      <c r="V817">
        <v>2017</v>
      </c>
      <c r="W817">
        <v>1408</v>
      </c>
      <c r="Z817">
        <v>17268</v>
      </c>
      <c r="AA817" t="s">
        <v>1810</v>
      </c>
      <c r="AB817">
        <v>2465.46</v>
      </c>
      <c r="AC817">
        <v>246.55</v>
      </c>
      <c r="AF817">
        <v>14424</v>
      </c>
      <c r="AG817" t="s">
        <v>1810</v>
      </c>
      <c r="AH817" t="s">
        <v>1810</v>
      </c>
      <c r="AI817">
        <v>2712.01</v>
      </c>
      <c r="AJ817" t="s">
        <v>1810</v>
      </c>
      <c r="AL817">
        <v>2465.46</v>
      </c>
      <c r="AM817" t="s">
        <v>51</v>
      </c>
      <c r="AN817">
        <f t="shared" si="24"/>
        <v>22</v>
      </c>
      <c r="AO817" s="5">
        <f t="shared" si="25"/>
        <v>54240.12</v>
      </c>
    </row>
    <row r="818" spans="1:41" ht="12.75">
      <c r="A818">
        <v>1030215004</v>
      </c>
      <c r="B818" t="s">
        <v>1615</v>
      </c>
      <c r="E818">
        <v>1</v>
      </c>
      <c r="F818" t="s">
        <v>1812</v>
      </c>
      <c r="G818" t="s">
        <v>313</v>
      </c>
      <c r="H818">
        <v>329854.62</v>
      </c>
      <c r="I818">
        <v>329854.62</v>
      </c>
      <c r="J818">
        <v>38309</v>
      </c>
      <c r="K818" t="s">
        <v>629</v>
      </c>
      <c r="L818">
        <v>2927</v>
      </c>
      <c r="M818" t="s">
        <v>175</v>
      </c>
      <c r="N818" t="s">
        <v>45</v>
      </c>
      <c r="O818" t="s">
        <v>455</v>
      </c>
      <c r="P818">
        <v>6643</v>
      </c>
      <c r="Q818" t="s">
        <v>1618</v>
      </c>
      <c r="R818" t="s">
        <v>1619</v>
      </c>
      <c r="S818" t="s">
        <v>1619</v>
      </c>
      <c r="T818" t="s">
        <v>1620</v>
      </c>
      <c r="V818">
        <v>2017</v>
      </c>
      <c r="W818">
        <v>39</v>
      </c>
      <c r="Z818">
        <v>13986</v>
      </c>
      <c r="AA818" t="s">
        <v>149</v>
      </c>
      <c r="AB818">
        <v>299867.84</v>
      </c>
      <c r="AC818">
        <v>29986.78</v>
      </c>
      <c r="AF818">
        <v>11614</v>
      </c>
      <c r="AG818" t="s">
        <v>149</v>
      </c>
      <c r="AH818" t="s">
        <v>149</v>
      </c>
      <c r="AI818">
        <v>329854.62</v>
      </c>
      <c r="AJ818" t="s">
        <v>149</v>
      </c>
      <c r="AL818">
        <v>299867.84</v>
      </c>
      <c r="AM818" t="s">
        <v>51</v>
      </c>
      <c r="AN818">
        <f t="shared" si="24"/>
        <v>61</v>
      </c>
      <c r="AO818" s="5">
        <f t="shared" si="25"/>
        <v>18291938.240000002</v>
      </c>
    </row>
    <row r="819" spans="1:41" ht="12.75">
      <c r="A819">
        <v>1030205999</v>
      </c>
      <c r="B819" t="s">
        <v>528</v>
      </c>
      <c r="E819">
        <v>1</v>
      </c>
      <c r="F819" t="s">
        <v>1813</v>
      </c>
      <c r="G819" t="s">
        <v>197</v>
      </c>
      <c r="H819">
        <v>3206.16</v>
      </c>
      <c r="I819">
        <v>3206.16</v>
      </c>
      <c r="J819">
        <v>46275</v>
      </c>
      <c r="K819" t="s">
        <v>124</v>
      </c>
      <c r="L819">
        <v>3685</v>
      </c>
      <c r="M819" t="s">
        <v>431</v>
      </c>
      <c r="N819" t="s">
        <v>45</v>
      </c>
      <c r="O819" t="s">
        <v>46</v>
      </c>
      <c r="P819">
        <v>7089</v>
      </c>
      <c r="Q819" t="s">
        <v>1796</v>
      </c>
      <c r="R819" t="s">
        <v>1797</v>
      </c>
      <c r="S819" t="s">
        <v>1797</v>
      </c>
      <c r="V819">
        <v>2017</v>
      </c>
      <c r="W819">
        <v>1408</v>
      </c>
      <c r="Z819">
        <v>17269</v>
      </c>
      <c r="AA819" t="s">
        <v>1810</v>
      </c>
      <c r="AB819">
        <v>2914.69</v>
      </c>
      <c r="AC819">
        <v>291.47</v>
      </c>
      <c r="AF819">
        <v>14422</v>
      </c>
      <c r="AG819" t="s">
        <v>1810</v>
      </c>
      <c r="AH819" t="s">
        <v>1810</v>
      </c>
      <c r="AI819">
        <v>3206.16</v>
      </c>
      <c r="AJ819" t="s">
        <v>1810</v>
      </c>
      <c r="AL819">
        <v>2914.69</v>
      </c>
      <c r="AM819" t="s">
        <v>51</v>
      </c>
      <c r="AN819">
        <f t="shared" si="24"/>
        <v>-9</v>
      </c>
      <c r="AO819" s="5">
        <f t="shared" si="25"/>
        <v>-26232.21</v>
      </c>
    </row>
    <row r="820" spans="1:41" ht="12.75">
      <c r="A820">
        <v>2020109999</v>
      </c>
      <c r="B820" t="s">
        <v>156</v>
      </c>
      <c r="E820">
        <v>1</v>
      </c>
      <c r="F820" t="s">
        <v>1814</v>
      </c>
      <c r="G820" t="s">
        <v>646</v>
      </c>
      <c r="H820">
        <v>481.85</v>
      </c>
      <c r="I820">
        <v>481.85</v>
      </c>
      <c r="J820">
        <v>26642</v>
      </c>
      <c r="K820" t="s">
        <v>646</v>
      </c>
      <c r="L820">
        <v>2091</v>
      </c>
      <c r="M820" t="s">
        <v>1815</v>
      </c>
      <c r="N820" t="s">
        <v>45</v>
      </c>
      <c r="O820" t="s">
        <v>713</v>
      </c>
      <c r="P820">
        <v>10749</v>
      </c>
      <c r="Q820" t="s">
        <v>942</v>
      </c>
      <c r="R820" t="s">
        <v>943</v>
      </c>
      <c r="S820" t="s">
        <v>943</v>
      </c>
      <c r="T820" t="s">
        <v>1816</v>
      </c>
      <c r="V820">
        <v>2017</v>
      </c>
      <c r="W820">
        <v>1159</v>
      </c>
      <c r="X820">
        <v>2017</v>
      </c>
      <c r="Y820">
        <v>149</v>
      </c>
      <c r="Z820">
        <v>12850</v>
      </c>
      <c r="AA820" t="s">
        <v>266</v>
      </c>
      <c r="AB820">
        <v>394.96</v>
      </c>
      <c r="AC820">
        <v>86.89</v>
      </c>
      <c r="AF820">
        <v>10597</v>
      </c>
      <c r="AG820" t="s">
        <v>266</v>
      </c>
      <c r="AH820" t="s">
        <v>266</v>
      </c>
      <c r="AI820">
        <v>481.85</v>
      </c>
      <c r="AJ820" t="s">
        <v>266</v>
      </c>
      <c r="AL820">
        <v>394.96</v>
      </c>
      <c r="AM820" t="s">
        <v>51</v>
      </c>
      <c r="AN820">
        <f t="shared" si="24"/>
        <v>98</v>
      </c>
      <c r="AO820" s="5">
        <f t="shared" si="25"/>
        <v>38706.079999999994</v>
      </c>
    </row>
    <row r="821" spans="1:41" ht="12.75">
      <c r="A821">
        <v>1030215009</v>
      </c>
      <c r="B821" t="s">
        <v>143</v>
      </c>
      <c r="E821">
        <v>1</v>
      </c>
      <c r="F821" t="s">
        <v>1817</v>
      </c>
      <c r="G821" t="s">
        <v>1492</v>
      </c>
      <c r="H821">
        <v>950</v>
      </c>
      <c r="I821">
        <v>950</v>
      </c>
      <c r="J821">
        <v>41050</v>
      </c>
      <c r="K821" t="s">
        <v>450</v>
      </c>
      <c r="L821">
        <v>3028</v>
      </c>
      <c r="M821" t="s">
        <v>406</v>
      </c>
      <c r="N821" t="s">
        <v>45</v>
      </c>
      <c r="O821" t="s">
        <v>1492</v>
      </c>
      <c r="P821">
        <v>9151</v>
      </c>
      <c r="Q821" t="s">
        <v>1806</v>
      </c>
      <c r="R821" t="s">
        <v>1807</v>
      </c>
      <c r="S821" t="s">
        <v>1807</v>
      </c>
      <c r="V821">
        <v>2017</v>
      </c>
      <c r="W821">
        <v>1603</v>
      </c>
      <c r="Z821">
        <v>13664</v>
      </c>
      <c r="AA821" t="s">
        <v>552</v>
      </c>
      <c r="AB821">
        <v>778.69</v>
      </c>
      <c r="AC821">
        <v>171.31</v>
      </c>
      <c r="AF821">
        <v>11289</v>
      </c>
      <c r="AG821" t="s">
        <v>552</v>
      </c>
      <c r="AH821" t="s">
        <v>552</v>
      </c>
      <c r="AI821">
        <v>1915.01</v>
      </c>
      <c r="AJ821" t="s">
        <v>552</v>
      </c>
      <c r="AL821">
        <v>778.69</v>
      </c>
      <c r="AM821" t="s">
        <v>51</v>
      </c>
      <c r="AN821">
        <f t="shared" si="24"/>
        <v>62</v>
      </c>
      <c r="AO821" s="5">
        <f t="shared" si="25"/>
        <v>48278.780000000006</v>
      </c>
    </row>
    <row r="822" spans="1:41" ht="12.75">
      <c r="A822">
        <v>1030205999</v>
      </c>
      <c r="B822" t="s">
        <v>528</v>
      </c>
      <c r="E822">
        <v>1</v>
      </c>
      <c r="F822" t="s">
        <v>1818</v>
      </c>
      <c r="G822" t="s">
        <v>1819</v>
      </c>
      <c r="H822">
        <v>94</v>
      </c>
      <c r="I822">
        <v>94</v>
      </c>
      <c r="L822">
        <v>3720</v>
      </c>
      <c r="M822" t="s">
        <v>154</v>
      </c>
      <c r="N822" t="s">
        <v>251</v>
      </c>
      <c r="O822" t="s">
        <v>280</v>
      </c>
      <c r="P822">
        <v>28802</v>
      </c>
      <c r="Q822" t="s">
        <v>1272</v>
      </c>
      <c r="R822" t="s">
        <v>1273</v>
      </c>
      <c r="S822" t="s">
        <v>1273</v>
      </c>
      <c r="V822">
        <v>2017</v>
      </c>
      <c r="W822">
        <v>400</v>
      </c>
      <c r="Z822">
        <v>12693</v>
      </c>
      <c r="AA822" t="s">
        <v>154</v>
      </c>
      <c r="AB822">
        <v>77.09</v>
      </c>
      <c r="AC822">
        <v>16.91</v>
      </c>
      <c r="AF822">
        <v>10454</v>
      </c>
      <c r="AG822" t="s">
        <v>154</v>
      </c>
      <c r="AH822" t="s">
        <v>154</v>
      </c>
      <c r="AI822">
        <v>94</v>
      </c>
      <c r="AJ822" t="s">
        <v>154</v>
      </c>
      <c r="AL822">
        <v>77.09</v>
      </c>
      <c r="AM822" t="s">
        <v>51</v>
      </c>
      <c r="AN822">
        <f t="shared" si="24"/>
        <v>-30</v>
      </c>
      <c r="AO822" s="5">
        <f t="shared" si="25"/>
        <v>-2312.7000000000003</v>
      </c>
    </row>
    <row r="823" spans="1:41" ht="12.75">
      <c r="A823">
        <v>1030205999</v>
      </c>
      <c r="B823" t="s">
        <v>528</v>
      </c>
      <c r="E823">
        <v>1</v>
      </c>
      <c r="F823" t="s">
        <v>1820</v>
      </c>
      <c r="G823" t="s">
        <v>1400</v>
      </c>
      <c r="H823">
        <v>388.28</v>
      </c>
      <c r="I823">
        <v>388.28</v>
      </c>
      <c r="J823">
        <v>39649</v>
      </c>
      <c r="K823" t="s">
        <v>1040</v>
      </c>
      <c r="L823">
        <v>4017</v>
      </c>
      <c r="M823" t="s">
        <v>190</v>
      </c>
      <c r="N823" t="s">
        <v>45</v>
      </c>
      <c r="O823" t="s">
        <v>149</v>
      </c>
      <c r="P823">
        <v>28802</v>
      </c>
      <c r="Q823" t="s">
        <v>1272</v>
      </c>
      <c r="R823" t="s">
        <v>1273</v>
      </c>
      <c r="S823" t="s">
        <v>1273</v>
      </c>
      <c r="V823">
        <v>2017</v>
      </c>
      <c r="W823">
        <v>403</v>
      </c>
      <c r="Z823">
        <v>13317</v>
      </c>
      <c r="AA823" t="s">
        <v>332</v>
      </c>
      <c r="AB823">
        <v>318.26</v>
      </c>
      <c r="AC823">
        <v>70.02</v>
      </c>
      <c r="AF823">
        <v>11023</v>
      </c>
      <c r="AG823" t="s">
        <v>332</v>
      </c>
      <c r="AH823" t="s">
        <v>332</v>
      </c>
      <c r="AI823">
        <v>388.28</v>
      </c>
      <c r="AJ823" t="s">
        <v>332</v>
      </c>
      <c r="AL823">
        <v>318.26</v>
      </c>
      <c r="AM823" t="s">
        <v>51</v>
      </c>
      <c r="AN823">
        <f t="shared" si="24"/>
        <v>-14</v>
      </c>
      <c r="AO823" s="5">
        <f t="shared" si="25"/>
        <v>-4455.639999999999</v>
      </c>
    </row>
    <row r="824" spans="1:41" ht="12.75">
      <c r="A824">
        <v>1030205999</v>
      </c>
      <c r="B824" t="s">
        <v>528</v>
      </c>
      <c r="E824">
        <v>1</v>
      </c>
      <c r="F824" t="s">
        <v>1821</v>
      </c>
      <c r="G824" t="s">
        <v>1400</v>
      </c>
      <c r="H824">
        <v>95.06</v>
      </c>
      <c r="I824">
        <v>95.06</v>
      </c>
      <c r="J824">
        <v>39660</v>
      </c>
      <c r="K824" t="s">
        <v>1040</v>
      </c>
      <c r="L824">
        <v>4006</v>
      </c>
      <c r="M824" t="s">
        <v>190</v>
      </c>
      <c r="N824" t="s">
        <v>45</v>
      </c>
      <c r="O824" t="s">
        <v>149</v>
      </c>
      <c r="P824">
        <v>28802</v>
      </c>
      <c r="Q824" t="s">
        <v>1272</v>
      </c>
      <c r="R824" t="s">
        <v>1273</v>
      </c>
      <c r="S824" t="s">
        <v>1273</v>
      </c>
      <c r="V824">
        <v>2017</v>
      </c>
      <c r="W824">
        <v>396</v>
      </c>
      <c r="Z824">
        <v>13288</v>
      </c>
      <c r="AA824" t="s">
        <v>100</v>
      </c>
      <c r="AB824">
        <v>77.92</v>
      </c>
      <c r="AC824">
        <v>17.14</v>
      </c>
      <c r="AF824">
        <v>11021</v>
      </c>
      <c r="AG824" t="s">
        <v>332</v>
      </c>
      <c r="AH824" t="s">
        <v>332</v>
      </c>
      <c r="AI824">
        <v>95.06</v>
      </c>
      <c r="AJ824" t="s">
        <v>332</v>
      </c>
      <c r="AL824">
        <v>77.92</v>
      </c>
      <c r="AM824" t="s">
        <v>51</v>
      </c>
      <c r="AN824">
        <f t="shared" si="24"/>
        <v>-14</v>
      </c>
      <c r="AO824" s="5">
        <f t="shared" si="25"/>
        <v>-1090.88</v>
      </c>
    </row>
    <row r="825" spans="1:41" ht="12.75">
      <c r="A825">
        <v>1030102002</v>
      </c>
      <c r="B825" t="s">
        <v>448</v>
      </c>
      <c r="E825">
        <v>1</v>
      </c>
      <c r="F825" t="s">
        <v>1822</v>
      </c>
      <c r="G825" t="s">
        <v>1400</v>
      </c>
      <c r="H825">
        <v>81.12</v>
      </c>
      <c r="I825">
        <v>81.12</v>
      </c>
      <c r="J825">
        <v>39654</v>
      </c>
      <c r="K825" t="s">
        <v>1040</v>
      </c>
      <c r="L825">
        <v>4012</v>
      </c>
      <c r="M825" t="s">
        <v>190</v>
      </c>
      <c r="N825" t="s">
        <v>45</v>
      </c>
      <c r="O825" t="s">
        <v>149</v>
      </c>
      <c r="P825">
        <v>28802</v>
      </c>
      <c r="Q825" t="s">
        <v>1272</v>
      </c>
      <c r="R825" t="s">
        <v>1273</v>
      </c>
      <c r="S825" t="s">
        <v>1273</v>
      </c>
      <c r="V825">
        <v>2017</v>
      </c>
      <c r="W825">
        <v>489</v>
      </c>
      <c r="Z825">
        <v>13327</v>
      </c>
      <c r="AA825" t="s">
        <v>332</v>
      </c>
      <c r="AB825">
        <v>66.49</v>
      </c>
      <c r="AC825">
        <v>14.63</v>
      </c>
      <c r="AF825">
        <v>11022</v>
      </c>
      <c r="AG825" t="s">
        <v>332</v>
      </c>
      <c r="AH825" t="s">
        <v>332</v>
      </c>
      <c r="AI825">
        <v>81.12</v>
      </c>
      <c r="AJ825" t="s">
        <v>332</v>
      </c>
      <c r="AL825">
        <v>66.49</v>
      </c>
      <c r="AM825" t="s">
        <v>51</v>
      </c>
      <c r="AN825">
        <f t="shared" si="24"/>
        <v>-14</v>
      </c>
      <c r="AO825" s="5">
        <f t="shared" si="25"/>
        <v>-930.8599999999999</v>
      </c>
    </row>
    <row r="826" spans="1:41" ht="12.75">
      <c r="A826">
        <v>1030205999</v>
      </c>
      <c r="B826" t="s">
        <v>528</v>
      </c>
      <c r="E826">
        <v>1</v>
      </c>
      <c r="F826" t="s">
        <v>1823</v>
      </c>
      <c r="G826" t="s">
        <v>1400</v>
      </c>
      <c r="H826">
        <v>113.11</v>
      </c>
      <c r="I826">
        <v>113.11</v>
      </c>
      <c r="J826">
        <v>39659</v>
      </c>
      <c r="K826" t="s">
        <v>1040</v>
      </c>
      <c r="L826">
        <v>4007</v>
      </c>
      <c r="M826" t="s">
        <v>190</v>
      </c>
      <c r="N826" t="s">
        <v>45</v>
      </c>
      <c r="O826" t="s">
        <v>149</v>
      </c>
      <c r="P826">
        <v>28802</v>
      </c>
      <c r="Q826" t="s">
        <v>1272</v>
      </c>
      <c r="R826" t="s">
        <v>1273</v>
      </c>
      <c r="S826" t="s">
        <v>1273</v>
      </c>
      <c r="V826">
        <v>2017</v>
      </c>
      <c r="W826">
        <v>398</v>
      </c>
      <c r="Z826">
        <v>13329</v>
      </c>
      <c r="AA826" t="s">
        <v>332</v>
      </c>
      <c r="AB826">
        <v>92.71</v>
      </c>
      <c r="AC826">
        <v>20.4</v>
      </c>
      <c r="AF826">
        <v>11029</v>
      </c>
      <c r="AG826" t="s">
        <v>332</v>
      </c>
      <c r="AH826" t="s">
        <v>332</v>
      </c>
      <c r="AI826">
        <v>239.16</v>
      </c>
      <c r="AJ826" t="s">
        <v>332</v>
      </c>
      <c r="AL826">
        <v>92.71</v>
      </c>
      <c r="AM826" t="s">
        <v>51</v>
      </c>
      <c r="AN826">
        <f t="shared" si="24"/>
        <v>-14</v>
      </c>
      <c r="AO826" s="5">
        <f t="shared" si="25"/>
        <v>-1297.9399999999998</v>
      </c>
    </row>
    <row r="827" spans="1:41" ht="12.75">
      <c r="A827">
        <v>1030205999</v>
      </c>
      <c r="B827" t="s">
        <v>528</v>
      </c>
      <c r="E827">
        <v>1</v>
      </c>
      <c r="F827" t="s">
        <v>1824</v>
      </c>
      <c r="G827" t="s">
        <v>1400</v>
      </c>
      <c r="H827">
        <v>36.11</v>
      </c>
      <c r="I827">
        <v>36.11</v>
      </c>
      <c r="J827">
        <v>39671</v>
      </c>
      <c r="K827" t="s">
        <v>1040</v>
      </c>
      <c r="L827">
        <v>3995</v>
      </c>
      <c r="M827" t="s">
        <v>190</v>
      </c>
      <c r="N827" t="s">
        <v>45</v>
      </c>
      <c r="O827" t="s">
        <v>149</v>
      </c>
      <c r="P827">
        <v>28802</v>
      </c>
      <c r="Q827" t="s">
        <v>1272</v>
      </c>
      <c r="R827" t="s">
        <v>1273</v>
      </c>
      <c r="S827" t="s">
        <v>1273</v>
      </c>
      <c r="V827">
        <v>2017</v>
      </c>
      <c r="W827">
        <v>394</v>
      </c>
      <c r="Z827">
        <v>13310</v>
      </c>
      <c r="AA827" t="s">
        <v>100</v>
      </c>
      <c r="AB827">
        <v>29.6</v>
      </c>
      <c r="AC827">
        <v>6.51</v>
      </c>
      <c r="AF827">
        <v>11020</v>
      </c>
      <c r="AG827" t="s">
        <v>332</v>
      </c>
      <c r="AH827" t="s">
        <v>332</v>
      </c>
      <c r="AI827">
        <v>1720.85</v>
      </c>
      <c r="AJ827" t="s">
        <v>332</v>
      </c>
      <c r="AL827">
        <v>29.6</v>
      </c>
      <c r="AM827" t="s">
        <v>51</v>
      </c>
      <c r="AN827">
        <f t="shared" si="24"/>
        <v>-14</v>
      </c>
      <c r="AO827" s="5">
        <f t="shared" si="25"/>
        <v>-414.40000000000003</v>
      </c>
    </row>
    <row r="828" spans="1:41" ht="12.75">
      <c r="A828">
        <v>1030205999</v>
      </c>
      <c r="B828" t="s">
        <v>528</v>
      </c>
      <c r="E828">
        <v>1</v>
      </c>
      <c r="F828" t="s">
        <v>1825</v>
      </c>
      <c r="G828" t="s">
        <v>1400</v>
      </c>
      <c r="H828">
        <v>1142.12</v>
      </c>
      <c r="I828">
        <v>1142.12</v>
      </c>
      <c r="J828">
        <v>39663</v>
      </c>
      <c r="K828" t="s">
        <v>1040</v>
      </c>
      <c r="L828">
        <v>4003</v>
      </c>
      <c r="M828" t="s">
        <v>190</v>
      </c>
      <c r="N828" t="s">
        <v>45</v>
      </c>
      <c r="O828" t="s">
        <v>149</v>
      </c>
      <c r="P828">
        <v>28802</v>
      </c>
      <c r="Q828" t="s">
        <v>1272</v>
      </c>
      <c r="R828" t="s">
        <v>1273</v>
      </c>
      <c r="S828" t="s">
        <v>1273</v>
      </c>
      <c r="V828">
        <v>2017</v>
      </c>
      <c r="W828">
        <v>394</v>
      </c>
      <c r="Z828">
        <v>13297</v>
      </c>
      <c r="AA828" t="s">
        <v>100</v>
      </c>
      <c r="AB828">
        <v>936.16</v>
      </c>
      <c r="AC828">
        <v>205.96</v>
      </c>
      <c r="AF828">
        <v>11020</v>
      </c>
      <c r="AG828" t="s">
        <v>332</v>
      </c>
      <c r="AH828" t="s">
        <v>332</v>
      </c>
      <c r="AI828">
        <v>1720.85</v>
      </c>
      <c r="AJ828" t="s">
        <v>332</v>
      </c>
      <c r="AL828">
        <v>936.16</v>
      </c>
      <c r="AM828" t="s">
        <v>51</v>
      </c>
      <c r="AN828">
        <f aca="true" t="shared" si="26" ref="AN828:AN889">AJ828-O828</f>
        <v>-14</v>
      </c>
      <c r="AO828" s="5">
        <f t="shared" si="25"/>
        <v>-13106.24</v>
      </c>
    </row>
    <row r="829" spans="1:41" ht="12.75">
      <c r="A829">
        <v>1030205999</v>
      </c>
      <c r="B829" t="s">
        <v>528</v>
      </c>
      <c r="E829">
        <v>1</v>
      </c>
      <c r="F829" t="s">
        <v>1826</v>
      </c>
      <c r="G829" t="s">
        <v>1400</v>
      </c>
      <c r="H829">
        <v>374.89</v>
      </c>
      <c r="I829">
        <v>374.89</v>
      </c>
      <c r="J829">
        <v>39657</v>
      </c>
      <c r="K829" t="s">
        <v>1040</v>
      </c>
      <c r="L829">
        <v>4009</v>
      </c>
      <c r="M829" t="s">
        <v>190</v>
      </c>
      <c r="N829" t="s">
        <v>45</v>
      </c>
      <c r="O829" t="s">
        <v>149</v>
      </c>
      <c r="P829">
        <v>28802</v>
      </c>
      <c r="Q829" t="s">
        <v>1272</v>
      </c>
      <c r="R829" t="s">
        <v>1273</v>
      </c>
      <c r="S829" t="s">
        <v>1273</v>
      </c>
      <c r="V829">
        <v>2017</v>
      </c>
      <c r="W829">
        <v>404</v>
      </c>
      <c r="Z829">
        <v>13325</v>
      </c>
      <c r="AA829" t="s">
        <v>332</v>
      </c>
      <c r="AB829">
        <v>307.29</v>
      </c>
      <c r="AC829">
        <v>67.6</v>
      </c>
      <c r="AF829">
        <v>11024</v>
      </c>
      <c r="AG829" t="s">
        <v>332</v>
      </c>
      <c r="AH829" t="s">
        <v>332</v>
      </c>
      <c r="AI829">
        <v>401.07</v>
      </c>
      <c r="AJ829" t="s">
        <v>332</v>
      </c>
      <c r="AL829">
        <v>307.29</v>
      </c>
      <c r="AM829" t="s">
        <v>51</v>
      </c>
      <c r="AN829">
        <f t="shared" si="26"/>
        <v>-14</v>
      </c>
      <c r="AO829" s="5">
        <f t="shared" si="25"/>
        <v>-4302.06</v>
      </c>
    </row>
    <row r="830" spans="1:41" ht="12.75">
      <c r="A830">
        <v>1030205999</v>
      </c>
      <c r="B830" t="s">
        <v>528</v>
      </c>
      <c r="E830">
        <v>1</v>
      </c>
      <c r="F830" t="s">
        <v>1827</v>
      </c>
      <c r="G830" t="s">
        <v>1400</v>
      </c>
      <c r="H830">
        <v>47.53</v>
      </c>
      <c r="I830">
        <v>47.53</v>
      </c>
      <c r="J830">
        <v>39650</v>
      </c>
      <c r="K830" t="s">
        <v>1040</v>
      </c>
      <c r="L830">
        <v>4016</v>
      </c>
      <c r="M830" t="s">
        <v>190</v>
      </c>
      <c r="N830" t="s">
        <v>45</v>
      </c>
      <c r="O830" t="s">
        <v>149</v>
      </c>
      <c r="P830">
        <v>28802</v>
      </c>
      <c r="Q830" t="s">
        <v>1272</v>
      </c>
      <c r="R830" t="s">
        <v>1273</v>
      </c>
      <c r="S830" t="s">
        <v>1273</v>
      </c>
      <c r="V830">
        <v>2017</v>
      </c>
      <c r="W830">
        <v>394</v>
      </c>
      <c r="Z830">
        <v>13308</v>
      </c>
      <c r="AA830" t="s">
        <v>100</v>
      </c>
      <c r="AB830">
        <v>38.96</v>
      </c>
      <c r="AC830">
        <v>8.57</v>
      </c>
      <c r="AF830">
        <v>11020</v>
      </c>
      <c r="AG830" t="s">
        <v>332</v>
      </c>
      <c r="AH830" t="s">
        <v>332</v>
      </c>
      <c r="AI830">
        <v>1720.85</v>
      </c>
      <c r="AJ830" t="s">
        <v>332</v>
      </c>
      <c r="AL830">
        <v>38.96</v>
      </c>
      <c r="AM830" t="s">
        <v>51</v>
      </c>
      <c r="AN830">
        <f t="shared" si="26"/>
        <v>-14</v>
      </c>
      <c r="AO830" s="5">
        <f t="shared" si="25"/>
        <v>-545.44</v>
      </c>
    </row>
    <row r="831" spans="1:41" ht="12.75">
      <c r="A831">
        <v>1030205999</v>
      </c>
      <c r="B831" t="s">
        <v>528</v>
      </c>
      <c r="E831">
        <v>1</v>
      </c>
      <c r="F831" t="s">
        <v>1828</v>
      </c>
      <c r="G831" t="s">
        <v>1400</v>
      </c>
      <c r="H831">
        <v>47.53</v>
      </c>
      <c r="I831">
        <v>47.53</v>
      </c>
      <c r="J831">
        <v>39651</v>
      </c>
      <c r="K831" t="s">
        <v>1040</v>
      </c>
      <c r="L831">
        <v>4015</v>
      </c>
      <c r="M831" t="s">
        <v>190</v>
      </c>
      <c r="N831" t="s">
        <v>45</v>
      </c>
      <c r="O831" t="s">
        <v>149</v>
      </c>
      <c r="P831">
        <v>28802</v>
      </c>
      <c r="Q831" t="s">
        <v>1272</v>
      </c>
      <c r="R831" t="s">
        <v>1273</v>
      </c>
      <c r="S831" t="s">
        <v>1273</v>
      </c>
      <c r="V831">
        <v>2017</v>
      </c>
      <c r="W831">
        <v>394</v>
      </c>
      <c r="Z831">
        <v>13307</v>
      </c>
      <c r="AA831" t="s">
        <v>100</v>
      </c>
      <c r="AB831">
        <v>38.96</v>
      </c>
      <c r="AC831">
        <v>8.57</v>
      </c>
      <c r="AF831">
        <v>11020</v>
      </c>
      <c r="AG831" t="s">
        <v>332</v>
      </c>
      <c r="AH831" t="s">
        <v>332</v>
      </c>
      <c r="AI831">
        <v>1720.85</v>
      </c>
      <c r="AJ831" t="s">
        <v>332</v>
      </c>
      <c r="AL831">
        <v>38.96</v>
      </c>
      <c r="AM831" t="s">
        <v>51</v>
      </c>
      <c r="AN831">
        <f t="shared" si="26"/>
        <v>-14</v>
      </c>
      <c r="AO831" s="5">
        <f t="shared" si="25"/>
        <v>-545.44</v>
      </c>
    </row>
    <row r="832" spans="1:41" ht="12.75">
      <c r="A832">
        <v>1030205001</v>
      </c>
      <c r="B832" t="s">
        <v>1829</v>
      </c>
      <c r="E832">
        <v>1</v>
      </c>
      <c r="F832" t="s">
        <v>1830</v>
      </c>
      <c r="G832" t="s">
        <v>1400</v>
      </c>
      <c r="H832">
        <v>50.19</v>
      </c>
      <c r="I832">
        <v>50.19</v>
      </c>
      <c r="J832">
        <v>39648</v>
      </c>
      <c r="K832" t="s">
        <v>1040</v>
      </c>
      <c r="L832">
        <v>4018</v>
      </c>
      <c r="M832" t="s">
        <v>190</v>
      </c>
      <c r="N832" t="s">
        <v>45</v>
      </c>
      <c r="O832" t="s">
        <v>149</v>
      </c>
      <c r="P832">
        <v>28802</v>
      </c>
      <c r="Q832" t="s">
        <v>1272</v>
      </c>
      <c r="R832" t="s">
        <v>1273</v>
      </c>
      <c r="S832" t="s">
        <v>1273</v>
      </c>
      <c r="V832">
        <v>2017</v>
      </c>
      <c r="W832">
        <v>373</v>
      </c>
      <c r="Z832">
        <v>13336</v>
      </c>
      <c r="AA832" t="s">
        <v>332</v>
      </c>
      <c r="AB832">
        <v>41.14</v>
      </c>
      <c r="AC832">
        <v>9.05</v>
      </c>
      <c r="AF832">
        <v>11028</v>
      </c>
      <c r="AG832" t="s">
        <v>332</v>
      </c>
      <c r="AH832" t="s">
        <v>332</v>
      </c>
      <c r="AI832">
        <v>50.19</v>
      </c>
      <c r="AJ832" t="s">
        <v>332</v>
      </c>
      <c r="AL832">
        <v>41.14</v>
      </c>
      <c r="AM832" t="s">
        <v>51</v>
      </c>
      <c r="AN832">
        <f t="shared" si="26"/>
        <v>-14</v>
      </c>
      <c r="AO832" s="5">
        <f t="shared" si="25"/>
        <v>-575.96</v>
      </c>
    </row>
    <row r="833" spans="1:41" ht="12.75">
      <c r="A833">
        <v>1030205999</v>
      </c>
      <c r="B833" t="s">
        <v>528</v>
      </c>
      <c r="E833">
        <v>1</v>
      </c>
      <c r="F833" t="s">
        <v>1831</v>
      </c>
      <c r="G833" t="s">
        <v>1400</v>
      </c>
      <c r="H833">
        <v>89.19</v>
      </c>
      <c r="I833">
        <v>89.19</v>
      </c>
      <c r="J833">
        <v>39668</v>
      </c>
      <c r="K833" t="s">
        <v>1040</v>
      </c>
      <c r="L833">
        <v>3998</v>
      </c>
      <c r="M833" t="s">
        <v>190</v>
      </c>
      <c r="N833" t="s">
        <v>45</v>
      </c>
      <c r="O833" t="s">
        <v>149</v>
      </c>
      <c r="P833">
        <v>28802</v>
      </c>
      <c r="Q833" t="s">
        <v>1272</v>
      </c>
      <c r="R833" t="s">
        <v>1273</v>
      </c>
      <c r="S833" t="s">
        <v>1273</v>
      </c>
      <c r="V833">
        <v>2017</v>
      </c>
      <c r="W833">
        <v>400</v>
      </c>
      <c r="Z833">
        <v>13322</v>
      </c>
      <c r="AA833" t="s">
        <v>332</v>
      </c>
      <c r="AB833">
        <v>73.15</v>
      </c>
      <c r="AC833">
        <v>16.04</v>
      </c>
      <c r="AF833">
        <v>11025</v>
      </c>
      <c r="AG833" t="s">
        <v>332</v>
      </c>
      <c r="AH833" t="s">
        <v>332</v>
      </c>
      <c r="AI833">
        <v>163.65</v>
      </c>
      <c r="AJ833" t="s">
        <v>332</v>
      </c>
      <c r="AL833">
        <v>73.15</v>
      </c>
      <c r="AM833" t="s">
        <v>51</v>
      </c>
      <c r="AN833">
        <f t="shared" si="26"/>
        <v>-14</v>
      </c>
      <c r="AO833" s="5">
        <f t="shared" si="25"/>
        <v>-1024.1000000000001</v>
      </c>
    </row>
    <row r="834" spans="1:41" ht="12.75">
      <c r="A834">
        <v>1030205999</v>
      </c>
      <c r="B834" t="s">
        <v>528</v>
      </c>
      <c r="E834">
        <v>1</v>
      </c>
      <c r="F834" t="s">
        <v>1832</v>
      </c>
      <c r="G834" t="s">
        <v>1400</v>
      </c>
      <c r="H834">
        <v>159.65</v>
      </c>
      <c r="I834">
        <v>159.65</v>
      </c>
      <c r="J834">
        <v>39670</v>
      </c>
      <c r="K834" t="s">
        <v>1040</v>
      </c>
      <c r="L834">
        <v>3996</v>
      </c>
      <c r="M834" t="s">
        <v>190</v>
      </c>
      <c r="N834" t="s">
        <v>45</v>
      </c>
      <c r="O834" t="s">
        <v>149</v>
      </c>
      <c r="P834">
        <v>28802</v>
      </c>
      <c r="Q834" t="s">
        <v>1272</v>
      </c>
      <c r="R834" t="s">
        <v>1273</v>
      </c>
      <c r="S834" t="s">
        <v>1273</v>
      </c>
      <c r="V834">
        <v>2017</v>
      </c>
      <c r="W834">
        <v>393</v>
      </c>
      <c r="Z834">
        <v>13285</v>
      </c>
      <c r="AA834" t="s">
        <v>100</v>
      </c>
      <c r="AB834">
        <v>130.86</v>
      </c>
      <c r="AC834">
        <v>28.79</v>
      </c>
      <c r="AF834">
        <v>11019</v>
      </c>
      <c r="AG834" t="s">
        <v>332</v>
      </c>
      <c r="AH834" t="s">
        <v>332</v>
      </c>
      <c r="AI834">
        <v>257.25</v>
      </c>
      <c r="AJ834" t="s">
        <v>332</v>
      </c>
      <c r="AL834">
        <v>130.86</v>
      </c>
      <c r="AM834" t="s">
        <v>51</v>
      </c>
      <c r="AN834">
        <f t="shared" si="26"/>
        <v>-14</v>
      </c>
      <c r="AO834" s="5">
        <f t="shared" si="25"/>
        <v>-1832.0400000000002</v>
      </c>
    </row>
    <row r="835" spans="1:41" ht="12.75">
      <c r="A835">
        <v>1030205999</v>
      </c>
      <c r="B835" t="s">
        <v>528</v>
      </c>
      <c r="E835">
        <v>1</v>
      </c>
      <c r="F835" t="s">
        <v>1833</v>
      </c>
      <c r="G835" t="s">
        <v>1400</v>
      </c>
      <c r="H835">
        <v>283.98</v>
      </c>
      <c r="I835">
        <v>283.98</v>
      </c>
      <c r="J835">
        <v>39658</v>
      </c>
      <c r="K835" t="s">
        <v>1040</v>
      </c>
      <c r="L835">
        <v>4008</v>
      </c>
      <c r="M835" t="s">
        <v>190</v>
      </c>
      <c r="N835" t="s">
        <v>45</v>
      </c>
      <c r="O835" t="s">
        <v>149</v>
      </c>
      <c r="P835">
        <v>28802</v>
      </c>
      <c r="Q835" t="s">
        <v>1272</v>
      </c>
      <c r="R835" t="s">
        <v>1273</v>
      </c>
      <c r="S835" t="s">
        <v>1273</v>
      </c>
      <c r="V835">
        <v>2017</v>
      </c>
      <c r="W835">
        <v>394</v>
      </c>
      <c r="Z835">
        <v>13306</v>
      </c>
      <c r="AA835" t="s">
        <v>100</v>
      </c>
      <c r="AB835">
        <v>232.77</v>
      </c>
      <c r="AC835">
        <v>51.21</v>
      </c>
      <c r="AF835">
        <v>11020</v>
      </c>
      <c r="AG835" t="s">
        <v>332</v>
      </c>
      <c r="AH835" t="s">
        <v>332</v>
      </c>
      <c r="AI835">
        <v>1720.85</v>
      </c>
      <c r="AJ835" t="s">
        <v>332</v>
      </c>
      <c r="AL835">
        <v>232.77</v>
      </c>
      <c r="AM835" t="s">
        <v>51</v>
      </c>
      <c r="AN835">
        <f t="shared" si="26"/>
        <v>-14</v>
      </c>
      <c r="AO835" s="5">
        <f aca="true" t="shared" si="27" ref="AO835:AO898">AN835*AL835</f>
        <v>-3258.78</v>
      </c>
    </row>
    <row r="836" spans="1:41" ht="12.75">
      <c r="A836">
        <v>1030205999</v>
      </c>
      <c r="B836" t="s">
        <v>528</v>
      </c>
      <c r="E836">
        <v>1</v>
      </c>
      <c r="F836" t="s">
        <v>1834</v>
      </c>
      <c r="G836" t="s">
        <v>155</v>
      </c>
      <c r="H836">
        <v>1105.54</v>
      </c>
      <c r="I836">
        <v>1105.54</v>
      </c>
      <c r="J836">
        <v>51984</v>
      </c>
      <c r="K836" t="s">
        <v>486</v>
      </c>
      <c r="L836">
        <v>4263</v>
      </c>
      <c r="M836" t="s">
        <v>159</v>
      </c>
      <c r="N836" t="s">
        <v>45</v>
      </c>
      <c r="O836" t="s">
        <v>1277</v>
      </c>
      <c r="P836">
        <v>28802</v>
      </c>
      <c r="Q836" t="s">
        <v>1272</v>
      </c>
      <c r="R836" t="s">
        <v>1273</v>
      </c>
      <c r="S836" t="s">
        <v>1273</v>
      </c>
      <c r="V836">
        <v>2017</v>
      </c>
      <c r="W836">
        <v>394</v>
      </c>
      <c r="Z836">
        <v>16575</v>
      </c>
      <c r="AA836" t="s">
        <v>50</v>
      </c>
      <c r="AB836">
        <v>906.18</v>
      </c>
      <c r="AC836">
        <v>199.36</v>
      </c>
      <c r="AF836">
        <v>13777</v>
      </c>
      <c r="AG836" t="s">
        <v>50</v>
      </c>
      <c r="AH836" t="s">
        <v>92</v>
      </c>
      <c r="AI836">
        <v>1694.97</v>
      </c>
      <c r="AJ836" t="s">
        <v>92</v>
      </c>
      <c r="AL836">
        <v>906.18</v>
      </c>
      <c r="AM836" t="s">
        <v>51</v>
      </c>
      <c r="AN836">
        <f t="shared" si="26"/>
        <v>-21</v>
      </c>
      <c r="AO836" s="5">
        <f t="shared" si="27"/>
        <v>-19029.78</v>
      </c>
    </row>
    <row r="837" spans="1:41" ht="12.75">
      <c r="A837">
        <v>1030205999</v>
      </c>
      <c r="B837" t="s">
        <v>528</v>
      </c>
      <c r="E837">
        <v>1</v>
      </c>
      <c r="F837" t="s">
        <v>1835</v>
      </c>
      <c r="G837" t="s">
        <v>155</v>
      </c>
      <c r="H837">
        <v>59.73</v>
      </c>
      <c r="I837">
        <v>59.73</v>
      </c>
      <c r="J837">
        <v>51975</v>
      </c>
      <c r="K837" t="s">
        <v>486</v>
      </c>
      <c r="L837">
        <v>4255</v>
      </c>
      <c r="M837" t="s">
        <v>159</v>
      </c>
      <c r="N837" t="s">
        <v>45</v>
      </c>
      <c r="O837" t="s">
        <v>1277</v>
      </c>
      <c r="P837">
        <v>28802</v>
      </c>
      <c r="Q837" t="s">
        <v>1272</v>
      </c>
      <c r="R837" t="s">
        <v>1273</v>
      </c>
      <c r="S837" t="s">
        <v>1273</v>
      </c>
      <c r="V837">
        <v>2017</v>
      </c>
      <c r="W837">
        <v>394</v>
      </c>
      <c r="Z837">
        <v>16544</v>
      </c>
      <c r="AA837" t="s">
        <v>50</v>
      </c>
      <c r="AB837">
        <v>48.96</v>
      </c>
      <c r="AC837">
        <v>10.77</v>
      </c>
      <c r="AF837">
        <v>13777</v>
      </c>
      <c r="AG837" t="s">
        <v>50</v>
      </c>
      <c r="AH837" t="s">
        <v>92</v>
      </c>
      <c r="AI837">
        <v>1694.97</v>
      </c>
      <c r="AJ837" t="s">
        <v>92</v>
      </c>
      <c r="AL837">
        <v>48.96</v>
      </c>
      <c r="AM837" t="s">
        <v>51</v>
      </c>
      <c r="AN837">
        <f t="shared" si="26"/>
        <v>-21</v>
      </c>
      <c r="AO837" s="5">
        <f t="shared" si="27"/>
        <v>-1028.16</v>
      </c>
    </row>
    <row r="838" spans="1:41" ht="12.75">
      <c r="A838">
        <v>1030205999</v>
      </c>
      <c r="B838" t="s">
        <v>528</v>
      </c>
      <c r="E838">
        <v>1</v>
      </c>
      <c r="F838" t="s">
        <v>1836</v>
      </c>
      <c r="G838" t="s">
        <v>155</v>
      </c>
      <c r="H838">
        <v>130.33</v>
      </c>
      <c r="I838">
        <v>130.33</v>
      </c>
      <c r="J838">
        <v>51991</v>
      </c>
      <c r="K838" t="s">
        <v>486</v>
      </c>
      <c r="L838">
        <v>4275</v>
      </c>
      <c r="M838" t="s">
        <v>159</v>
      </c>
      <c r="N838" t="s">
        <v>45</v>
      </c>
      <c r="O838" t="s">
        <v>1277</v>
      </c>
      <c r="P838">
        <v>28802</v>
      </c>
      <c r="Q838" t="s">
        <v>1272</v>
      </c>
      <c r="R838" t="s">
        <v>1273</v>
      </c>
      <c r="S838" t="s">
        <v>1273</v>
      </c>
      <c r="V838">
        <v>2017</v>
      </c>
      <c r="W838">
        <v>398</v>
      </c>
      <c r="Z838">
        <v>16589</v>
      </c>
      <c r="AA838" t="s">
        <v>50</v>
      </c>
      <c r="AB838">
        <v>106.83</v>
      </c>
      <c r="AC838">
        <v>23.5</v>
      </c>
      <c r="AF838">
        <v>13785</v>
      </c>
      <c r="AG838" t="s">
        <v>50</v>
      </c>
      <c r="AH838" t="s">
        <v>92</v>
      </c>
      <c r="AI838">
        <v>130.33</v>
      </c>
      <c r="AJ838" t="s">
        <v>92</v>
      </c>
      <c r="AL838">
        <v>106.83</v>
      </c>
      <c r="AM838" t="s">
        <v>51</v>
      </c>
      <c r="AN838">
        <f t="shared" si="26"/>
        <v>-21</v>
      </c>
      <c r="AO838" s="5">
        <f t="shared" si="27"/>
        <v>-2243.43</v>
      </c>
    </row>
    <row r="839" spans="1:41" ht="12.75">
      <c r="A839">
        <v>1030205999</v>
      </c>
      <c r="B839" t="s">
        <v>528</v>
      </c>
      <c r="E839">
        <v>1</v>
      </c>
      <c r="F839" t="s">
        <v>1837</v>
      </c>
      <c r="G839" t="s">
        <v>155</v>
      </c>
      <c r="H839">
        <v>276.82</v>
      </c>
      <c r="I839">
        <v>276.82</v>
      </c>
      <c r="J839">
        <v>51986</v>
      </c>
      <c r="K839" t="s">
        <v>486</v>
      </c>
      <c r="L839">
        <v>4265</v>
      </c>
      <c r="M839" t="s">
        <v>159</v>
      </c>
      <c r="N839" t="s">
        <v>45</v>
      </c>
      <c r="O839" t="s">
        <v>1277</v>
      </c>
      <c r="P839">
        <v>28802</v>
      </c>
      <c r="Q839" t="s">
        <v>1272</v>
      </c>
      <c r="R839" t="s">
        <v>1273</v>
      </c>
      <c r="S839" t="s">
        <v>1273</v>
      </c>
      <c r="V839">
        <v>2017</v>
      </c>
      <c r="W839">
        <v>394</v>
      </c>
      <c r="Z839">
        <v>16576</v>
      </c>
      <c r="AA839" t="s">
        <v>50</v>
      </c>
      <c r="AB839">
        <v>226.9</v>
      </c>
      <c r="AC839">
        <v>49.92</v>
      </c>
      <c r="AF839">
        <v>13777</v>
      </c>
      <c r="AG839" t="s">
        <v>50</v>
      </c>
      <c r="AH839" t="s">
        <v>92</v>
      </c>
      <c r="AI839">
        <v>1694.97</v>
      </c>
      <c r="AJ839" t="s">
        <v>92</v>
      </c>
      <c r="AL839">
        <v>226.9</v>
      </c>
      <c r="AM839" t="s">
        <v>51</v>
      </c>
      <c r="AN839">
        <f t="shared" si="26"/>
        <v>-21</v>
      </c>
      <c r="AO839" s="5">
        <f t="shared" si="27"/>
        <v>-4764.900000000001</v>
      </c>
    </row>
    <row r="840" spans="1:41" ht="12.75">
      <c r="A840">
        <v>1030205999</v>
      </c>
      <c r="B840" t="s">
        <v>528</v>
      </c>
      <c r="E840">
        <v>1</v>
      </c>
      <c r="F840" t="s">
        <v>1838</v>
      </c>
      <c r="G840" t="s">
        <v>155</v>
      </c>
      <c r="H840">
        <v>469.85</v>
      </c>
      <c r="I840">
        <v>469.85</v>
      </c>
      <c r="J840">
        <v>51982</v>
      </c>
      <c r="K840" t="s">
        <v>486</v>
      </c>
      <c r="L840">
        <v>4261</v>
      </c>
      <c r="M840" t="s">
        <v>159</v>
      </c>
      <c r="N840" t="s">
        <v>45</v>
      </c>
      <c r="O840" t="s">
        <v>1277</v>
      </c>
      <c r="P840">
        <v>28802</v>
      </c>
      <c r="Q840" t="s">
        <v>1272</v>
      </c>
      <c r="R840" t="s">
        <v>1273</v>
      </c>
      <c r="S840" t="s">
        <v>1273</v>
      </c>
      <c r="V840">
        <v>2017</v>
      </c>
      <c r="W840">
        <v>404</v>
      </c>
      <c r="Z840">
        <v>16676</v>
      </c>
      <c r="AA840" t="s">
        <v>92</v>
      </c>
      <c r="AB840">
        <v>385.12</v>
      </c>
      <c r="AC840">
        <v>84.73</v>
      </c>
      <c r="AF840">
        <v>13865</v>
      </c>
      <c r="AG840" t="s">
        <v>92</v>
      </c>
      <c r="AH840" t="s">
        <v>92</v>
      </c>
      <c r="AI840">
        <v>501.61</v>
      </c>
      <c r="AJ840" t="s">
        <v>92</v>
      </c>
      <c r="AL840">
        <v>385.12</v>
      </c>
      <c r="AM840" t="s">
        <v>51</v>
      </c>
      <c r="AN840">
        <f t="shared" si="26"/>
        <v>-21</v>
      </c>
      <c r="AO840" s="5">
        <f t="shared" si="27"/>
        <v>-8087.52</v>
      </c>
    </row>
    <row r="841" spans="1:41" ht="12.75">
      <c r="A841">
        <v>1030205999</v>
      </c>
      <c r="B841" t="s">
        <v>528</v>
      </c>
      <c r="E841">
        <v>1</v>
      </c>
      <c r="F841" t="s">
        <v>1839</v>
      </c>
      <c r="G841" t="s">
        <v>155</v>
      </c>
      <c r="H841">
        <v>53.63</v>
      </c>
      <c r="I841">
        <v>53.63</v>
      </c>
      <c r="J841">
        <v>51992</v>
      </c>
      <c r="K841" t="s">
        <v>486</v>
      </c>
      <c r="L841">
        <v>4274</v>
      </c>
      <c r="M841" t="s">
        <v>159</v>
      </c>
      <c r="N841" t="s">
        <v>45</v>
      </c>
      <c r="O841" t="s">
        <v>1277</v>
      </c>
      <c r="P841">
        <v>28802</v>
      </c>
      <c r="Q841" t="s">
        <v>1272</v>
      </c>
      <c r="R841" t="s">
        <v>1273</v>
      </c>
      <c r="S841" t="s">
        <v>1273</v>
      </c>
      <c r="V841">
        <v>2017</v>
      </c>
      <c r="W841">
        <v>394</v>
      </c>
      <c r="Z841">
        <v>16545</v>
      </c>
      <c r="AA841" t="s">
        <v>50</v>
      </c>
      <c r="AB841">
        <v>43.96</v>
      </c>
      <c r="AC841">
        <v>9.67</v>
      </c>
      <c r="AF841">
        <v>13777</v>
      </c>
      <c r="AG841" t="s">
        <v>50</v>
      </c>
      <c r="AH841" t="s">
        <v>92</v>
      </c>
      <c r="AI841">
        <v>1694.97</v>
      </c>
      <c r="AJ841" t="s">
        <v>92</v>
      </c>
      <c r="AL841">
        <v>43.96</v>
      </c>
      <c r="AM841" t="s">
        <v>51</v>
      </c>
      <c r="AN841">
        <f t="shared" si="26"/>
        <v>-21</v>
      </c>
      <c r="AO841" s="5">
        <f t="shared" si="27"/>
        <v>-923.16</v>
      </c>
    </row>
    <row r="842" spans="1:41" ht="12.75">
      <c r="A842">
        <v>1030205999</v>
      </c>
      <c r="B842" t="s">
        <v>528</v>
      </c>
      <c r="E842">
        <v>1</v>
      </c>
      <c r="F842" t="s">
        <v>1840</v>
      </c>
      <c r="G842" t="s">
        <v>155</v>
      </c>
      <c r="H842">
        <v>48.31</v>
      </c>
      <c r="I842">
        <v>48.31</v>
      </c>
      <c r="J842">
        <v>51973</v>
      </c>
      <c r="K842" t="s">
        <v>486</v>
      </c>
      <c r="L842">
        <v>4253</v>
      </c>
      <c r="M842" t="s">
        <v>159</v>
      </c>
      <c r="N842" t="s">
        <v>45</v>
      </c>
      <c r="O842" t="s">
        <v>1277</v>
      </c>
      <c r="P842">
        <v>28802</v>
      </c>
      <c r="Q842" t="s">
        <v>1272</v>
      </c>
      <c r="R842" t="s">
        <v>1273</v>
      </c>
      <c r="S842" t="s">
        <v>1273</v>
      </c>
      <c r="V842">
        <v>2017</v>
      </c>
      <c r="W842">
        <v>394</v>
      </c>
      <c r="Z842">
        <v>16566</v>
      </c>
      <c r="AA842" t="s">
        <v>50</v>
      </c>
      <c r="AB842">
        <v>39.6</v>
      </c>
      <c r="AC842">
        <v>8.71</v>
      </c>
      <c r="AF842">
        <v>13777</v>
      </c>
      <c r="AG842" t="s">
        <v>50</v>
      </c>
      <c r="AH842" t="s">
        <v>92</v>
      </c>
      <c r="AI842">
        <v>1694.97</v>
      </c>
      <c r="AJ842" t="s">
        <v>92</v>
      </c>
      <c r="AL842">
        <v>39.6</v>
      </c>
      <c r="AM842" t="s">
        <v>51</v>
      </c>
      <c r="AN842">
        <f t="shared" si="26"/>
        <v>-21</v>
      </c>
      <c r="AO842" s="5">
        <f t="shared" si="27"/>
        <v>-831.6</v>
      </c>
    </row>
    <row r="843" spans="1:41" ht="12.75">
      <c r="A843">
        <v>1030205999</v>
      </c>
      <c r="B843" t="s">
        <v>528</v>
      </c>
      <c r="E843">
        <v>1</v>
      </c>
      <c r="F843" t="s">
        <v>1841</v>
      </c>
      <c r="G843" t="s">
        <v>155</v>
      </c>
      <c r="H843">
        <v>106.13</v>
      </c>
      <c r="I843">
        <v>106.13</v>
      </c>
      <c r="J843">
        <v>51998</v>
      </c>
      <c r="K843" t="s">
        <v>486</v>
      </c>
      <c r="L843">
        <v>4270</v>
      </c>
      <c r="M843" t="s">
        <v>159</v>
      </c>
      <c r="N843" t="s">
        <v>45</v>
      </c>
      <c r="O843" t="s">
        <v>1277</v>
      </c>
      <c r="P843">
        <v>28802</v>
      </c>
      <c r="Q843" t="s">
        <v>1272</v>
      </c>
      <c r="R843" t="s">
        <v>1273</v>
      </c>
      <c r="S843" t="s">
        <v>1273</v>
      </c>
      <c r="V843">
        <v>2017</v>
      </c>
      <c r="W843">
        <v>400</v>
      </c>
      <c r="Z843">
        <v>16624</v>
      </c>
      <c r="AA843" t="s">
        <v>92</v>
      </c>
      <c r="AB843">
        <v>87.03</v>
      </c>
      <c r="AC843">
        <v>19.1</v>
      </c>
      <c r="AF843">
        <v>13817</v>
      </c>
      <c r="AG843" t="s">
        <v>92</v>
      </c>
      <c r="AH843" t="s">
        <v>92</v>
      </c>
      <c r="AI843">
        <v>168.93</v>
      </c>
      <c r="AJ843" t="s">
        <v>92</v>
      </c>
      <c r="AL843">
        <v>87.03</v>
      </c>
      <c r="AM843" t="s">
        <v>51</v>
      </c>
      <c r="AN843">
        <f t="shared" si="26"/>
        <v>-21</v>
      </c>
      <c r="AO843" s="5">
        <f t="shared" si="27"/>
        <v>-1827.63</v>
      </c>
    </row>
    <row r="844" spans="1:41" ht="12.75">
      <c r="A844">
        <v>1030205999</v>
      </c>
      <c r="B844" t="s">
        <v>528</v>
      </c>
      <c r="E844">
        <v>1</v>
      </c>
      <c r="F844" t="s">
        <v>1842</v>
      </c>
      <c r="G844" t="s">
        <v>155</v>
      </c>
      <c r="H844">
        <v>94.57</v>
      </c>
      <c r="I844">
        <v>94.57</v>
      </c>
      <c r="J844">
        <v>51971</v>
      </c>
      <c r="K844" t="s">
        <v>486</v>
      </c>
      <c r="L844">
        <v>4252</v>
      </c>
      <c r="M844" t="s">
        <v>159</v>
      </c>
      <c r="N844" t="s">
        <v>45</v>
      </c>
      <c r="O844" t="s">
        <v>1277</v>
      </c>
      <c r="P844">
        <v>28802</v>
      </c>
      <c r="Q844" t="s">
        <v>1272</v>
      </c>
      <c r="R844" t="s">
        <v>1273</v>
      </c>
      <c r="S844" t="s">
        <v>1273</v>
      </c>
      <c r="V844">
        <v>2017</v>
      </c>
      <c r="W844">
        <v>397</v>
      </c>
      <c r="Z844">
        <v>16588</v>
      </c>
      <c r="AA844" t="s">
        <v>50</v>
      </c>
      <c r="AB844">
        <v>77.52</v>
      </c>
      <c r="AC844">
        <v>17.05</v>
      </c>
      <c r="AF844">
        <v>13784</v>
      </c>
      <c r="AG844" t="s">
        <v>50</v>
      </c>
      <c r="AH844" t="s">
        <v>92</v>
      </c>
      <c r="AI844">
        <v>94.57</v>
      </c>
      <c r="AJ844" t="s">
        <v>92</v>
      </c>
      <c r="AL844">
        <v>77.52</v>
      </c>
      <c r="AM844" t="s">
        <v>51</v>
      </c>
      <c r="AN844">
        <f t="shared" si="26"/>
        <v>-21</v>
      </c>
      <c r="AO844" s="5">
        <f t="shared" si="27"/>
        <v>-1627.9199999999998</v>
      </c>
    </row>
    <row r="845" spans="1:41" ht="12.75">
      <c r="A845">
        <v>1030205999</v>
      </c>
      <c r="B845" t="s">
        <v>528</v>
      </c>
      <c r="E845">
        <v>1</v>
      </c>
      <c r="F845" t="s">
        <v>1843</v>
      </c>
      <c r="G845" t="s">
        <v>155</v>
      </c>
      <c r="H845">
        <v>501.51</v>
      </c>
      <c r="I845">
        <v>501.51</v>
      </c>
      <c r="J845">
        <v>51980</v>
      </c>
      <c r="K845" t="s">
        <v>486</v>
      </c>
      <c r="L845">
        <v>4260</v>
      </c>
      <c r="M845" t="s">
        <v>159</v>
      </c>
      <c r="N845" t="s">
        <v>45</v>
      </c>
      <c r="O845" t="s">
        <v>1277</v>
      </c>
      <c r="P845">
        <v>28802</v>
      </c>
      <c r="Q845" t="s">
        <v>1272</v>
      </c>
      <c r="R845" t="s">
        <v>1273</v>
      </c>
      <c r="S845" t="s">
        <v>1273</v>
      </c>
      <c r="V845">
        <v>2017</v>
      </c>
      <c r="W845">
        <v>403</v>
      </c>
      <c r="Z845">
        <v>16673</v>
      </c>
      <c r="AA845" t="s">
        <v>92</v>
      </c>
      <c r="AB845">
        <v>411.07</v>
      </c>
      <c r="AC845">
        <v>90.44</v>
      </c>
      <c r="AF845">
        <v>13863</v>
      </c>
      <c r="AG845" t="s">
        <v>92</v>
      </c>
      <c r="AH845" t="s">
        <v>92</v>
      </c>
      <c r="AI845">
        <v>501.51</v>
      </c>
      <c r="AJ845" t="s">
        <v>92</v>
      </c>
      <c r="AL845">
        <v>411.07</v>
      </c>
      <c r="AM845" t="s">
        <v>51</v>
      </c>
      <c r="AN845">
        <f t="shared" si="26"/>
        <v>-21</v>
      </c>
      <c r="AO845" s="5">
        <f t="shared" si="27"/>
        <v>-8632.47</v>
      </c>
    </row>
    <row r="846" spans="1:41" ht="12.75">
      <c r="A846">
        <v>1030205001</v>
      </c>
      <c r="B846" t="s">
        <v>1829</v>
      </c>
      <c r="E846">
        <v>1</v>
      </c>
      <c r="F846" t="s">
        <v>1844</v>
      </c>
      <c r="G846" t="s">
        <v>155</v>
      </c>
      <c r="H846">
        <v>64.77</v>
      </c>
      <c r="I846">
        <v>64.77</v>
      </c>
      <c r="J846">
        <v>51993</v>
      </c>
      <c r="K846" t="s">
        <v>486</v>
      </c>
      <c r="L846">
        <v>4277</v>
      </c>
      <c r="M846" t="s">
        <v>159</v>
      </c>
      <c r="N846" t="s">
        <v>45</v>
      </c>
      <c r="O846" t="s">
        <v>1277</v>
      </c>
      <c r="P846">
        <v>28802</v>
      </c>
      <c r="Q846" t="s">
        <v>1272</v>
      </c>
      <c r="R846" t="s">
        <v>1273</v>
      </c>
      <c r="S846" t="s">
        <v>1273</v>
      </c>
      <c r="V846">
        <v>2017</v>
      </c>
      <c r="W846">
        <v>373</v>
      </c>
      <c r="Z846">
        <v>16679</v>
      </c>
      <c r="AA846" t="s">
        <v>92</v>
      </c>
      <c r="AB846">
        <v>53.09</v>
      </c>
      <c r="AC846">
        <v>11.68</v>
      </c>
      <c r="AF846">
        <v>13867</v>
      </c>
      <c r="AG846" t="s">
        <v>92</v>
      </c>
      <c r="AH846" t="s">
        <v>92</v>
      </c>
      <c r="AI846">
        <v>64.77</v>
      </c>
      <c r="AJ846" t="s">
        <v>92</v>
      </c>
      <c r="AL846">
        <v>53.09</v>
      </c>
      <c r="AM846" t="s">
        <v>51</v>
      </c>
      <c r="AN846">
        <f t="shared" si="26"/>
        <v>-21</v>
      </c>
      <c r="AO846" s="5">
        <f t="shared" si="27"/>
        <v>-1114.89</v>
      </c>
    </row>
    <row r="847" spans="1:41" ht="12.75">
      <c r="A847">
        <v>1030205999</v>
      </c>
      <c r="B847" t="s">
        <v>528</v>
      </c>
      <c r="E847">
        <v>1</v>
      </c>
      <c r="F847" t="s">
        <v>1845</v>
      </c>
      <c r="G847" t="s">
        <v>155</v>
      </c>
      <c r="H847">
        <v>113.36</v>
      </c>
      <c r="I847">
        <v>113.36</v>
      </c>
      <c r="J847">
        <v>51976</v>
      </c>
      <c r="K847" t="s">
        <v>486</v>
      </c>
      <c r="L847">
        <v>4256</v>
      </c>
      <c r="M847" t="s">
        <v>159</v>
      </c>
      <c r="N847" t="s">
        <v>45</v>
      </c>
      <c r="O847" t="s">
        <v>1277</v>
      </c>
      <c r="P847">
        <v>28802</v>
      </c>
      <c r="Q847" t="s">
        <v>1272</v>
      </c>
      <c r="R847" t="s">
        <v>1273</v>
      </c>
      <c r="S847" t="s">
        <v>1273</v>
      </c>
      <c r="V847">
        <v>2017</v>
      </c>
      <c r="W847">
        <v>396</v>
      </c>
      <c r="Z847">
        <v>16586</v>
      </c>
      <c r="AA847" t="s">
        <v>50</v>
      </c>
      <c r="AB847">
        <v>92.92</v>
      </c>
      <c r="AC847">
        <v>20.44</v>
      </c>
      <c r="AF847">
        <v>13782</v>
      </c>
      <c r="AG847" t="s">
        <v>50</v>
      </c>
      <c r="AH847" t="s">
        <v>92</v>
      </c>
      <c r="AI847">
        <v>113.36</v>
      </c>
      <c r="AJ847" t="s">
        <v>92</v>
      </c>
      <c r="AL847">
        <v>92.92</v>
      </c>
      <c r="AM847" t="s">
        <v>51</v>
      </c>
      <c r="AN847">
        <f t="shared" si="26"/>
        <v>-21</v>
      </c>
      <c r="AO847" s="5">
        <f t="shared" si="27"/>
        <v>-1951.32</v>
      </c>
    </row>
    <row r="848" spans="1:41" ht="12.75">
      <c r="A848">
        <v>1030205999</v>
      </c>
      <c r="B848" t="s">
        <v>528</v>
      </c>
      <c r="E848">
        <v>1</v>
      </c>
      <c r="F848" t="s">
        <v>1846</v>
      </c>
      <c r="G848" t="s">
        <v>155</v>
      </c>
      <c r="H848">
        <v>193.39</v>
      </c>
      <c r="I848">
        <v>193.39</v>
      </c>
      <c r="J848">
        <v>51974</v>
      </c>
      <c r="K848" t="s">
        <v>486</v>
      </c>
      <c r="L848">
        <v>4254</v>
      </c>
      <c r="M848" t="s">
        <v>159</v>
      </c>
      <c r="N848" t="s">
        <v>45</v>
      </c>
      <c r="O848" t="s">
        <v>1277</v>
      </c>
      <c r="P848">
        <v>28802</v>
      </c>
      <c r="Q848" t="s">
        <v>1272</v>
      </c>
      <c r="R848" t="s">
        <v>1273</v>
      </c>
      <c r="S848" t="s">
        <v>1273</v>
      </c>
      <c r="V848">
        <v>2017</v>
      </c>
      <c r="W848">
        <v>393</v>
      </c>
      <c r="Z848">
        <v>16584</v>
      </c>
      <c r="AA848" t="s">
        <v>50</v>
      </c>
      <c r="AB848">
        <v>158.52</v>
      </c>
      <c r="AC848">
        <v>34.87</v>
      </c>
      <c r="AF848">
        <v>13780</v>
      </c>
      <c r="AG848" t="s">
        <v>50</v>
      </c>
      <c r="AH848" t="s">
        <v>92</v>
      </c>
      <c r="AI848">
        <v>242.19</v>
      </c>
      <c r="AJ848" t="s">
        <v>92</v>
      </c>
      <c r="AL848">
        <v>158.52</v>
      </c>
      <c r="AM848" t="s">
        <v>51</v>
      </c>
      <c r="AN848">
        <f t="shared" si="26"/>
        <v>-21</v>
      </c>
      <c r="AO848" s="5">
        <f t="shared" si="27"/>
        <v>-3328.92</v>
      </c>
    </row>
    <row r="849" spans="1:41" ht="12.75">
      <c r="A849">
        <v>2020109001</v>
      </c>
      <c r="B849" t="s">
        <v>656</v>
      </c>
      <c r="E849">
        <v>1</v>
      </c>
      <c r="F849" t="s">
        <v>1847</v>
      </c>
      <c r="G849" t="s">
        <v>457</v>
      </c>
      <c r="H849">
        <v>488</v>
      </c>
      <c r="I849">
        <v>488</v>
      </c>
      <c r="J849">
        <v>48051</v>
      </c>
      <c r="K849" t="s">
        <v>155</v>
      </c>
      <c r="L849">
        <v>4061</v>
      </c>
      <c r="M849" t="s">
        <v>81</v>
      </c>
      <c r="N849" t="s">
        <v>45</v>
      </c>
      <c r="O849" t="s">
        <v>564</v>
      </c>
      <c r="P849">
        <v>20399</v>
      </c>
      <c r="Q849" t="s">
        <v>1848</v>
      </c>
      <c r="R849" t="s">
        <v>1849</v>
      </c>
      <c r="S849" t="s">
        <v>1849</v>
      </c>
      <c r="T849" t="s">
        <v>1850</v>
      </c>
      <c r="V849">
        <v>2017</v>
      </c>
      <c r="W849">
        <v>845</v>
      </c>
      <c r="X849">
        <v>2017</v>
      </c>
      <c r="Y849">
        <v>239</v>
      </c>
      <c r="Z849">
        <v>14518</v>
      </c>
      <c r="AA849" t="s">
        <v>84</v>
      </c>
      <c r="AB849">
        <v>400</v>
      </c>
      <c r="AC849">
        <v>88</v>
      </c>
      <c r="AF849">
        <v>12082</v>
      </c>
      <c r="AG849" t="s">
        <v>84</v>
      </c>
      <c r="AH849" t="s">
        <v>55</v>
      </c>
      <c r="AI849">
        <v>488</v>
      </c>
      <c r="AJ849" t="s">
        <v>55</v>
      </c>
      <c r="AL849">
        <v>400</v>
      </c>
      <c r="AM849" t="s">
        <v>51</v>
      </c>
      <c r="AN849">
        <f t="shared" si="26"/>
        <v>5</v>
      </c>
      <c r="AO849" s="5">
        <f t="shared" si="27"/>
        <v>2000</v>
      </c>
    </row>
    <row r="850" spans="1:41" ht="12.75">
      <c r="A850">
        <v>1030215009</v>
      </c>
      <c r="B850" t="s">
        <v>143</v>
      </c>
      <c r="E850">
        <v>1</v>
      </c>
      <c r="F850" t="s">
        <v>1851</v>
      </c>
      <c r="G850" t="s">
        <v>66</v>
      </c>
      <c r="H850">
        <v>450</v>
      </c>
      <c r="I850">
        <v>450</v>
      </c>
      <c r="J850">
        <v>47504</v>
      </c>
      <c r="K850" t="s">
        <v>265</v>
      </c>
      <c r="L850">
        <v>4490</v>
      </c>
      <c r="M850" t="s">
        <v>366</v>
      </c>
      <c r="N850" t="s">
        <v>45</v>
      </c>
      <c r="O850" t="s">
        <v>66</v>
      </c>
      <c r="P850">
        <v>9222</v>
      </c>
      <c r="Q850" t="s">
        <v>1852</v>
      </c>
      <c r="R850" t="s">
        <v>1853</v>
      </c>
      <c r="S850" t="s">
        <v>1853</v>
      </c>
      <c r="V850">
        <v>2017</v>
      </c>
      <c r="W850">
        <v>1603</v>
      </c>
      <c r="Z850">
        <v>15410</v>
      </c>
      <c r="AA850" t="s">
        <v>195</v>
      </c>
      <c r="AB850">
        <v>432.69</v>
      </c>
      <c r="AC850">
        <v>17.31</v>
      </c>
      <c r="AF850">
        <v>12773</v>
      </c>
      <c r="AG850" t="s">
        <v>195</v>
      </c>
      <c r="AH850" t="s">
        <v>195</v>
      </c>
      <c r="AI850">
        <v>450</v>
      </c>
      <c r="AJ850" t="s">
        <v>195</v>
      </c>
      <c r="AL850">
        <v>432.69</v>
      </c>
      <c r="AM850" t="s">
        <v>51</v>
      </c>
      <c r="AN850">
        <f t="shared" si="26"/>
        <v>74</v>
      </c>
      <c r="AO850" s="5">
        <f t="shared" si="27"/>
        <v>32019.06</v>
      </c>
    </row>
    <row r="851" spans="1:41" ht="12.75">
      <c r="A851">
        <v>1030215009</v>
      </c>
      <c r="B851" t="s">
        <v>143</v>
      </c>
      <c r="E851">
        <v>1</v>
      </c>
      <c r="F851" t="s">
        <v>1854</v>
      </c>
      <c r="G851" t="s">
        <v>450</v>
      </c>
      <c r="H851">
        <v>965.01</v>
      </c>
      <c r="I851">
        <v>965.01</v>
      </c>
      <c r="J851">
        <v>41051</v>
      </c>
      <c r="K851" t="s">
        <v>450</v>
      </c>
      <c r="L851">
        <v>3027</v>
      </c>
      <c r="M851" t="s">
        <v>406</v>
      </c>
      <c r="N851" t="s">
        <v>45</v>
      </c>
      <c r="O851" t="s">
        <v>450</v>
      </c>
      <c r="P851">
        <v>9151</v>
      </c>
      <c r="Q851" t="s">
        <v>1806</v>
      </c>
      <c r="R851" t="s">
        <v>1807</v>
      </c>
      <c r="S851" t="s">
        <v>1807</v>
      </c>
      <c r="V851">
        <v>2017</v>
      </c>
      <c r="W851">
        <v>1603</v>
      </c>
      <c r="Z851">
        <v>13663</v>
      </c>
      <c r="AA851" t="s">
        <v>552</v>
      </c>
      <c r="AB851">
        <v>790.99</v>
      </c>
      <c r="AC851">
        <v>174.02</v>
      </c>
      <c r="AF851">
        <v>11289</v>
      </c>
      <c r="AG851" t="s">
        <v>552</v>
      </c>
      <c r="AH851" t="s">
        <v>552</v>
      </c>
      <c r="AI851">
        <v>1915.01</v>
      </c>
      <c r="AJ851" t="s">
        <v>552</v>
      </c>
      <c r="AL851">
        <v>790.99</v>
      </c>
      <c r="AM851" t="s">
        <v>51</v>
      </c>
      <c r="AN851">
        <f t="shared" si="26"/>
        <v>61</v>
      </c>
      <c r="AO851" s="5">
        <f t="shared" si="27"/>
        <v>48250.39</v>
      </c>
    </row>
    <row r="852" spans="1:41" ht="12.75">
      <c r="A852">
        <v>1030102001</v>
      </c>
      <c r="B852" t="s">
        <v>427</v>
      </c>
      <c r="E852">
        <v>1</v>
      </c>
      <c r="F852" t="s">
        <v>1855</v>
      </c>
      <c r="G852" t="s">
        <v>486</v>
      </c>
      <c r="H852">
        <v>265.84</v>
      </c>
      <c r="I852">
        <v>265.84</v>
      </c>
      <c r="J852">
        <v>52386</v>
      </c>
      <c r="K852" t="s">
        <v>42</v>
      </c>
      <c r="L852">
        <v>4191</v>
      </c>
      <c r="M852" t="s">
        <v>149</v>
      </c>
      <c r="N852" t="s">
        <v>45</v>
      </c>
      <c r="O852" t="s">
        <v>502</v>
      </c>
      <c r="P852">
        <v>12722</v>
      </c>
      <c r="Q852" t="s">
        <v>1688</v>
      </c>
      <c r="R852" t="s">
        <v>1689</v>
      </c>
      <c r="S852" t="s">
        <v>1689</v>
      </c>
      <c r="T852" t="s">
        <v>1856</v>
      </c>
      <c r="V852">
        <v>2017</v>
      </c>
      <c r="W852">
        <v>1912</v>
      </c>
      <c r="Z852">
        <v>14852</v>
      </c>
      <c r="AA852" t="s">
        <v>150</v>
      </c>
      <c r="AB852">
        <v>217.9</v>
      </c>
      <c r="AC852">
        <v>47.94</v>
      </c>
      <c r="AF852">
        <v>12313</v>
      </c>
      <c r="AG852" t="s">
        <v>150</v>
      </c>
      <c r="AH852" t="s">
        <v>142</v>
      </c>
      <c r="AI852">
        <v>265.84</v>
      </c>
      <c r="AJ852" t="s">
        <v>142</v>
      </c>
      <c r="AL852">
        <v>217.9</v>
      </c>
      <c r="AM852" t="s">
        <v>51</v>
      </c>
      <c r="AN852">
        <f t="shared" si="26"/>
        <v>-9</v>
      </c>
      <c r="AO852" s="5">
        <f t="shared" si="27"/>
        <v>-1961.1000000000001</v>
      </c>
    </row>
    <row r="853" spans="1:41" ht="12.75">
      <c r="A853">
        <v>1030102001</v>
      </c>
      <c r="B853" t="s">
        <v>427</v>
      </c>
      <c r="E853">
        <v>1</v>
      </c>
      <c r="F853" t="s">
        <v>1857</v>
      </c>
      <c r="G853" t="s">
        <v>486</v>
      </c>
      <c r="H853">
        <v>66.17</v>
      </c>
      <c r="I853">
        <v>66.17</v>
      </c>
      <c r="J853">
        <v>52400</v>
      </c>
      <c r="K853" t="s">
        <v>42</v>
      </c>
      <c r="L853">
        <v>4190</v>
      </c>
      <c r="M853" t="s">
        <v>149</v>
      </c>
      <c r="N853" t="s">
        <v>45</v>
      </c>
      <c r="O853" t="s">
        <v>502</v>
      </c>
      <c r="P853">
        <v>12722</v>
      </c>
      <c r="Q853" t="s">
        <v>1688</v>
      </c>
      <c r="R853" t="s">
        <v>1689</v>
      </c>
      <c r="S853" t="s">
        <v>1689</v>
      </c>
      <c r="T853" t="s">
        <v>1858</v>
      </c>
      <c r="V853">
        <v>2017</v>
      </c>
      <c r="W853">
        <v>1911</v>
      </c>
      <c r="Z853">
        <v>14849</v>
      </c>
      <c r="AA853" t="s">
        <v>150</v>
      </c>
      <c r="AB853">
        <v>54.24</v>
      </c>
      <c r="AC853">
        <v>11.93</v>
      </c>
      <c r="AF853">
        <v>12310</v>
      </c>
      <c r="AG853" t="s">
        <v>150</v>
      </c>
      <c r="AH853" t="s">
        <v>142</v>
      </c>
      <c r="AI853">
        <v>66.17</v>
      </c>
      <c r="AJ853" t="s">
        <v>142</v>
      </c>
      <c r="AL853">
        <v>54.24</v>
      </c>
      <c r="AM853" t="s">
        <v>51</v>
      </c>
      <c r="AN853">
        <f t="shared" si="26"/>
        <v>-9</v>
      </c>
      <c r="AO853" s="5">
        <f t="shared" si="27"/>
        <v>-488.16</v>
      </c>
    </row>
    <row r="854" spans="1:41" ht="12.75">
      <c r="A854">
        <v>1030299999</v>
      </c>
      <c r="B854" t="s">
        <v>263</v>
      </c>
      <c r="E854">
        <v>1</v>
      </c>
      <c r="F854" t="s">
        <v>1859</v>
      </c>
      <c r="G854" t="s">
        <v>535</v>
      </c>
      <c r="H854">
        <v>319.9</v>
      </c>
      <c r="I854">
        <v>319.9</v>
      </c>
      <c r="J854">
        <v>27118</v>
      </c>
      <c r="K854" t="s">
        <v>1815</v>
      </c>
      <c r="L854">
        <v>2115</v>
      </c>
      <c r="M854" t="s">
        <v>176</v>
      </c>
      <c r="N854" t="s">
        <v>45</v>
      </c>
      <c r="O854" t="s">
        <v>713</v>
      </c>
      <c r="P854">
        <v>10749</v>
      </c>
      <c r="Q854" t="s">
        <v>942</v>
      </c>
      <c r="R854" t="s">
        <v>943</v>
      </c>
      <c r="S854" t="s">
        <v>943</v>
      </c>
      <c r="V854">
        <v>2016</v>
      </c>
      <c r="W854">
        <v>2095</v>
      </c>
      <c r="Z854">
        <v>14156</v>
      </c>
      <c r="AA854" t="s">
        <v>159</v>
      </c>
      <c r="AB854">
        <v>262.21</v>
      </c>
      <c r="AC854">
        <v>57.69</v>
      </c>
      <c r="AF854">
        <v>11755</v>
      </c>
      <c r="AG854" t="s">
        <v>159</v>
      </c>
      <c r="AH854" t="s">
        <v>135</v>
      </c>
      <c r="AI854">
        <v>319.9</v>
      </c>
      <c r="AJ854" t="s">
        <v>135</v>
      </c>
      <c r="AL854">
        <v>262.21</v>
      </c>
      <c r="AM854" t="s">
        <v>51</v>
      </c>
      <c r="AN854">
        <f t="shared" si="26"/>
        <v>129</v>
      </c>
      <c r="AO854" s="5">
        <f t="shared" si="27"/>
        <v>33825.09</v>
      </c>
    </row>
    <row r="855" spans="1:41" ht="12.75">
      <c r="A855">
        <v>1030215008</v>
      </c>
      <c r="B855" t="s">
        <v>93</v>
      </c>
      <c r="E855">
        <v>1</v>
      </c>
      <c r="F855" t="s">
        <v>1860</v>
      </c>
      <c r="G855" t="s">
        <v>367</v>
      </c>
      <c r="H855">
        <v>765.5</v>
      </c>
      <c r="I855">
        <v>765.5</v>
      </c>
      <c r="J855">
        <v>36495</v>
      </c>
      <c r="K855" t="s">
        <v>368</v>
      </c>
      <c r="L855">
        <v>3440</v>
      </c>
      <c r="M855" t="s">
        <v>167</v>
      </c>
      <c r="N855" t="s">
        <v>45</v>
      </c>
      <c r="O855" t="s">
        <v>510</v>
      </c>
      <c r="P855">
        <v>7012</v>
      </c>
      <c r="Q855" t="s">
        <v>1861</v>
      </c>
      <c r="R855" t="s">
        <v>1862</v>
      </c>
      <c r="S855" t="s">
        <v>1862</v>
      </c>
      <c r="T855" t="s">
        <v>1863</v>
      </c>
      <c r="V855">
        <v>2017</v>
      </c>
      <c r="W855">
        <v>1441</v>
      </c>
      <c r="Z855">
        <v>13198</v>
      </c>
      <c r="AA855" t="s">
        <v>133</v>
      </c>
      <c r="AB855">
        <v>729.05</v>
      </c>
      <c r="AC855">
        <v>36.45</v>
      </c>
      <c r="AF855">
        <v>10888</v>
      </c>
      <c r="AG855" t="s">
        <v>133</v>
      </c>
      <c r="AH855" t="s">
        <v>133</v>
      </c>
      <c r="AI855">
        <v>2296.5</v>
      </c>
      <c r="AJ855" t="s">
        <v>133</v>
      </c>
      <c r="AL855">
        <v>729.05</v>
      </c>
      <c r="AM855" t="s">
        <v>51</v>
      </c>
      <c r="AN855">
        <f t="shared" si="26"/>
        <v>18</v>
      </c>
      <c r="AO855" s="5">
        <f t="shared" si="27"/>
        <v>13122.9</v>
      </c>
    </row>
    <row r="856" spans="1:41" ht="12.75">
      <c r="A856">
        <v>1030102001</v>
      </c>
      <c r="B856" t="s">
        <v>427</v>
      </c>
      <c r="E856">
        <v>1</v>
      </c>
      <c r="F856" t="s">
        <v>1864</v>
      </c>
      <c r="G856" t="s">
        <v>486</v>
      </c>
      <c r="H856">
        <v>264.74</v>
      </c>
      <c r="I856">
        <v>264.74</v>
      </c>
      <c r="J856">
        <v>52395</v>
      </c>
      <c r="K856" t="s">
        <v>42</v>
      </c>
      <c r="L856">
        <v>4192</v>
      </c>
      <c r="M856" t="s">
        <v>149</v>
      </c>
      <c r="N856" t="s">
        <v>45</v>
      </c>
      <c r="O856" t="s">
        <v>502</v>
      </c>
      <c r="P856">
        <v>12722</v>
      </c>
      <c r="Q856" t="s">
        <v>1688</v>
      </c>
      <c r="R856" t="s">
        <v>1689</v>
      </c>
      <c r="S856" t="s">
        <v>1689</v>
      </c>
      <c r="T856" t="s">
        <v>1865</v>
      </c>
      <c r="V856">
        <v>2017</v>
      </c>
      <c r="W856">
        <v>1914</v>
      </c>
      <c r="Z856">
        <v>14848</v>
      </c>
      <c r="AA856" t="s">
        <v>150</v>
      </c>
      <c r="AB856">
        <v>217</v>
      </c>
      <c r="AC856">
        <v>47.74</v>
      </c>
      <c r="AF856">
        <v>12309</v>
      </c>
      <c r="AG856" t="s">
        <v>150</v>
      </c>
      <c r="AH856" t="s">
        <v>142</v>
      </c>
      <c r="AI856">
        <v>264.74</v>
      </c>
      <c r="AJ856" t="s">
        <v>142</v>
      </c>
      <c r="AL856">
        <v>217</v>
      </c>
      <c r="AM856" t="s">
        <v>51</v>
      </c>
      <c r="AN856">
        <f t="shared" si="26"/>
        <v>-9</v>
      </c>
      <c r="AO856" s="5">
        <f t="shared" si="27"/>
        <v>-1953</v>
      </c>
    </row>
    <row r="857" spans="1:41" ht="12.75">
      <c r="A857">
        <v>1030213005</v>
      </c>
      <c r="B857" t="s">
        <v>1866</v>
      </c>
      <c r="E857">
        <v>1</v>
      </c>
      <c r="F857" t="s">
        <v>1867</v>
      </c>
      <c r="G857" t="s">
        <v>133</v>
      </c>
      <c r="H857">
        <v>54.9</v>
      </c>
      <c r="I857">
        <v>54.9</v>
      </c>
      <c r="J857">
        <v>53090</v>
      </c>
      <c r="K857" t="s">
        <v>152</v>
      </c>
      <c r="L857">
        <v>4541</v>
      </c>
      <c r="M857" t="s">
        <v>150</v>
      </c>
      <c r="N857" t="s">
        <v>45</v>
      </c>
      <c r="O857" t="s">
        <v>963</v>
      </c>
      <c r="P857">
        <v>9515</v>
      </c>
      <c r="Q857" t="s">
        <v>1868</v>
      </c>
      <c r="R857" t="s">
        <v>1869</v>
      </c>
      <c r="S857" t="s">
        <v>1869</v>
      </c>
      <c r="T857" t="s">
        <v>1870</v>
      </c>
      <c r="V857">
        <v>2017</v>
      </c>
      <c r="W857">
        <v>65</v>
      </c>
      <c r="Z857">
        <v>15141</v>
      </c>
      <c r="AA857" t="s">
        <v>62</v>
      </c>
      <c r="AB857">
        <v>45</v>
      </c>
      <c r="AC857">
        <v>9.9</v>
      </c>
      <c r="AF857">
        <v>12547</v>
      </c>
      <c r="AG857" t="s">
        <v>62</v>
      </c>
      <c r="AH857" t="s">
        <v>62</v>
      </c>
      <c r="AI857">
        <v>54.9</v>
      </c>
      <c r="AJ857" t="s">
        <v>62</v>
      </c>
      <c r="AL857">
        <v>45</v>
      </c>
      <c r="AM857" t="s">
        <v>51</v>
      </c>
      <c r="AN857">
        <f t="shared" si="26"/>
        <v>9</v>
      </c>
      <c r="AO857" s="5">
        <f t="shared" si="27"/>
        <v>405</v>
      </c>
    </row>
    <row r="858" spans="1:41" ht="12.75">
      <c r="A858">
        <v>1030205999</v>
      </c>
      <c r="B858" t="s">
        <v>528</v>
      </c>
      <c r="E858">
        <v>1</v>
      </c>
      <c r="F858" t="s">
        <v>1871</v>
      </c>
      <c r="G858" t="s">
        <v>81</v>
      </c>
      <c r="H858">
        <v>7017.87</v>
      </c>
      <c r="I858">
        <v>7017.87</v>
      </c>
      <c r="J858">
        <v>49651</v>
      </c>
      <c r="K858" t="s">
        <v>81</v>
      </c>
      <c r="L858">
        <v>4072</v>
      </c>
      <c r="M858" t="s">
        <v>100</v>
      </c>
      <c r="N858" t="s">
        <v>45</v>
      </c>
      <c r="O858" t="s">
        <v>460</v>
      </c>
      <c r="P858">
        <v>9571</v>
      </c>
      <c r="Q858" t="s">
        <v>1055</v>
      </c>
      <c r="S858" t="s">
        <v>1056</v>
      </c>
      <c r="V858">
        <v>2017</v>
      </c>
      <c r="W858">
        <v>93</v>
      </c>
      <c r="Z858">
        <v>13985</v>
      </c>
      <c r="AA858" t="s">
        <v>149</v>
      </c>
      <c r="AB858">
        <v>6379.88</v>
      </c>
      <c r="AC858">
        <v>637.99</v>
      </c>
      <c r="AF858">
        <v>11613</v>
      </c>
      <c r="AG858" t="s">
        <v>149</v>
      </c>
      <c r="AH858" t="s">
        <v>149</v>
      </c>
      <c r="AI858">
        <v>14330.13</v>
      </c>
      <c r="AJ858" t="s">
        <v>149</v>
      </c>
      <c r="AL858">
        <v>6379.88</v>
      </c>
      <c r="AM858" t="s">
        <v>51</v>
      </c>
      <c r="AN858">
        <f t="shared" si="26"/>
        <v>-13</v>
      </c>
      <c r="AO858" s="5">
        <f t="shared" si="27"/>
        <v>-82938.44</v>
      </c>
    </row>
    <row r="859" spans="1:41" ht="12.75">
      <c r="A859">
        <v>1030215008</v>
      </c>
      <c r="B859" t="s">
        <v>93</v>
      </c>
      <c r="E859">
        <v>1</v>
      </c>
      <c r="F859" t="s">
        <v>1872</v>
      </c>
      <c r="G859" t="s">
        <v>367</v>
      </c>
      <c r="H859">
        <v>765.5</v>
      </c>
      <c r="I859">
        <v>765.5</v>
      </c>
      <c r="J859">
        <v>36496</v>
      </c>
      <c r="K859" t="s">
        <v>368</v>
      </c>
      <c r="L859">
        <v>3441</v>
      </c>
      <c r="M859" t="s">
        <v>167</v>
      </c>
      <c r="N859" t="s">
        <v>45</v>
      </c>
      <c r="O859" t="s">
        <v>510</v>
      </c>
      <c r="P859">
        <v>7012</v>
      </c>
      <c r="Q859" t="s">
        <v>1861</v>
      </c>
      <c r="R859" t="s">
        <v>1862</v>
      </c>
      <c r="S859" t="s">
        <v>1862</v>
      </c>
      <c r="T859" t="s">
        <v>1863</v>
      </c>
      <c r="V859">
        <v>2017</v>
      </c>
      <c r="W859">
        <v>1441</v>
      </c>
      <c r="Z859">
        <v>13199</v>
      </c>
      <c r="AA859" t="s">
        <v>133</v>
      </c>
      <c r="AB859">
        <v>729.05</v>
      </c>
      <c r="AC859">
        <v>36.45</v>
      </c>
      <c r="AF859">
        <v>10888</v>
      </c>
      <c r="AG859" t="s">
        <v>133</v>
      </c>
      <c r="AH859" t="s">
        <v>133</v>
      </c>
      <c r="AI859">
        <v>2296.5</v>
      </c>
      <c r="AJ859" t="s">
        <v>133</v>
      </c>
      <c r="AL859">
        <v>729.05</v>
      </c>
      <c r="AM859" t="s">
        <v>51</v>
      </c>
      <c r="AN859">
        <f t="shared" si="26"/>
        <v>18</v>
      </c>
      <c r="AO859" s="5">
        <f t="shared" si="27"/>
        <v>13122.9</v>
      </c>
    </row>
    <row r="860" spans="1:41" ht="12.75">
      <c r="A860">
        <v>1030213999</v>
      </c>
      <c r="B860" t="s">
        <v>515</v>
      </c>
      <c r="E860">
        <v>1</v>
      </c>
      <c r="F860" t="s">
        <v>1873</v>
      </c>
      <c r="G860" t="s">
        <v>535</v>
      </c>
      <c r="H860">
        <v>74835.24</v>
      </c>
      <c r="I860">
        <v>74835.24</v>
      </c>
      <c r="J860">
        <v>28354</v>
      </c>
      <c r="K860" t="s">
        <v>1874</v>
      </c>
      <c r="L860">
        <v>2242</v>
      </c>
      <c r="M860" t="s">
        <v>401</v>
      </c>
      <c r="N860" t="s">
        <v>45</v>
      </c>
      <c r="O860" t="s">
        <v>713</v>
      </c>
      <c r="P860">
        <v>19524</v>
      </c>
      <c r="Q860" t="s">
        <v>883</v>
      </c>
      <c r="R860" t="s">
        <v>884</v>
      </c>
      <c r="S860" t="s">
        <v>884</v>
      </c>
      <c r="V860">
        <v>2017</v>
      </c>
      <c r="W860">
        <v>46</v>
      </c>
      <c r="Z860">
        <v>12958</v>
      </c>
      <c r="AA860" t="s">
        <v>158</v>
      </c>
      <c r="AB860">
        <v>32545.39</v>
      </c>
      <c r="AC860">
        <v>7159.99</v>
      </c>
      <c r="AF860">
        <v>10683</v>
      </c>
      <c r="AG860" t="s">
        <v>158</v>
      </c>
      <c r="AH860" t="s">
        <v>158</v>
      </c>
      <c r="AI860">
        <v>39705.38</v>
      </c>
      <c r="AJ860" t="s">
        <v>158</v>
      </c>
      <c r="AL860">
        <v>61340.36</v>
      </c>
      <c r="AM860" t="s">
        <v>51</v>
      </c>
      <c r="AN860">
        <f t="shared" si="26"/>
        <v>102</v>
      </c>
      <c r="AO860" s="5">
        <f t="shared" si="27"/>
        <v>6256716.72</v>
      </c>
    </row>
    <row r="861" spans="1:41" ht="12.75">
      <c r="A861">
        <v>1030213002</v>
      </c>
      <c r="B861" t="s">
        <v>1592</v>
      </c>
      <c r="E861">
        <v>1</v>
      </c>
      <c r="F861" t="s">
        <v>1873</v>
      </c>
      <c r="G861" t="s">
        <v>149</v>
      </c>
      <c r="H861">
        <v>1387.24</v>
      </c>
      <c r="I861">
        <v>1387.24</v>
      </c>
      <c r="J861">
        <v>52881</v>
      </c>
      <c r="K861" t="s">
        <v>149</v>
      </c>
      <c r="L861">
        <v>4229</v>
      </c>
      <c r="M861" t="s">
        <v>152</v>
      </c>
      <c r="N861" t="s">
        <v>45</v>
      </c>
      <c r="O861" t="s">
        <v>213</v>
      </c>
      <c r="P861">
        <v>13394</v>
      </c>
      <c r="Q861" t="s">
        <v>1594</v>
      </c>
      <c r="R861" t="s">
        <v>1595</v>
      </c>
      <c r="S861" t="s">
        <v>1595</v>
      </c>
      <c r="T861" t="s">
        <v>1596</v>
      </c>
      <c r="V861">
        <v>2017</v>
      </c>
      <c r="W861">
        <v>468</v>
      </c>
      <c r="Z861">
        <v>14812</v>
      </c>
      <c r="AA861" t="s">
        <v>56</v>
      </c>
      <c r="AB861">
        <v>1137.08</v>
      </c>
      <c r="AC861">
        <v>250.16</v>
      </c>
      <c r="AF861">
        <v>12280</v>
      </c>
      <c r="AG861" t="s">
        <v>56</v>
      </c>
      <c r="AH861" t="s">
        <v>56</v>
      </c>
      <c r="AI861">
        <v>1387.24</v>
      </c>
      <c r="AJ861" t="s">
        <v>56</v>
      </c>
      <c r="AL861">
        <v>1137.08</v>
      </c>
      <c r="AM861" t="s">
        <v>51</v>
      </c>
      <c r="AN861">
        <f t="shared" si="26"/>
        <v>-16</v>
      </c>
      <c r="AO861" s="5">
        <f t="shared" si="27"/>
        <v>-18193.28</v>
      </c>
    </row>
    <row r="862" spans="1:41" ht="12.75">
      <c r="A862">
        <v>1030216999</v>
      </c>
      <c r="B862" t="s">
        <v>1202</v>
      </c>
      <c r="E862">
        <v>1</v>
      </c>
      <c r="F862" t="s">
        <v>1875</v>
      </c>
      <c r="G862" t="s">
        <v>280</v>
      </c>
      <c r="H862">
        <v>53.35</v>
      </c>
      <c r="I862">
        <v>53.35</v>
      </c>
      <c r="J862">
        <v>54045</v>
      </c>
      <c r="K862" t="s">
        <v>136</v>
      </c>
      <c r="L862">
        <v>4302</v>
      </c>
      <c r="M862" t="s">
        <v>84</v>
      </c>
      <c r="N862" t="s">
        <v>45</v>
      </c>
      <c r="O862" t="s">
        <v>213</v>
      </c>
      <c r="P862">
        <v>12722</v>
      </c>
      <c r="Q862" t="s">
        <v>1688</v>
      </c>
      <c r="R862" t="s">
        <v>1689</v>
      </c>
      <c r="S862" t="s">
        <v>1689</v>
      </c>
      <c r="T862" t="s">
        <v>1204</v>
      </c>
      <c r="V862">
        <v>2017</v>
      </c>
      <c r="W862">
        <v>399</v>
      </c>
      <c r="Z862">
        <v>14814</v>
      </c>
      <c r="AA862" t="s">
        <v>56</v>
      </c>
      <c r="AB862">
        <v>43.73</v>
      </c>
      <c r="AC862">
        <v>9.62</v>
      </c>
      <c r="AF862">
        <v>12282</v>
      </c>
      <c r="AG862" t="s">
        <v>56</v>
      </c>
      <c r="AH862" t="s">
        <v>56</v>
      </c>
      <c r="AI862">
        <v>53.35</v>
      </c>
      <c r="AJ862" t="s">
        <v>56</v>
      </c>
      <c r="AL862">
        <v>43.73</v>
      </c>
      <c r="AM862" t="s">
        <v>51</v>
      </c>
      <c r="AN862">
        <f t="shared" si="26"/>
        <v>-16</v>
      </c>
      <c r="AO862" s="5">
        <f t="shared" si="27"/>
        <v>-699.68</v>
      </c>
    </row>
    <row r="863" spans="1:41" ht="12.75">
      <c r="A863">
        <v>1030209004</v>
      </c>
      <c r="B863" t="s">
        <v>1102</v>
      </c>
      <c r="E863">
        <v>1</v>
      </c>
      <c r="F863" t="s">
        <v>1876</v>
      </c>
      <c r="G863" t="s">
        <v>43</v>
      </c>
      <c r="H863">
        <v>1788.2</v>
      </c>
      <c r="I863">
        <v>1788.2</v>
      </c>
      <c r="J863">
        <v>57470</v>
      </c>
      <c r="K863" t="s">
        <v>195</v>
      </c>
      <c r="L863">
        <v>5010</v>
      </c>
      <c r="M863" t="s">
        <v>92</v>
      </c>
      <c r="N863" t="s">
        <v>45</v>
      </c>
      <c r="O863" t="s">
        <v>276</v>
      </c>
      <c r="P863">
        <v>21134</v>
      </c>
      <c r="Q863" t="s">
        <v>1105</v>
      </c>
      <c r="R863" t="s">
        <v>1106</v>
      </c>
      <c r="S863" t="s">
        <v>1106</v>
      </c>
      <c r="T863" t="s">
        <v>1107</v>
      </c>
      <c r="V863">
        <v>2017</v>
      </c>
      <c r="W863">
        <v>40</v>
      </c>
      <c r="Z863">
        <v>16792</v>
      </c>
      <c r="AA863" t="s">
        <v>239</v>
      </c>
      <c r="AB863">
        <v>1465.74</v>
      </c>
      <c r="AC863">
        <v>322.46</v>
      </c>
      <c r="AF863">
        <v>13966</v>
      </c>
      <c r="AG863" t="s">
        <v>239</v>
      </c>
      <c r="AH863" t="s">
        <v>239</v>
      </c>
      <c r="AI863">
        <v>4681.54</v>
      </c>
      <c r="AJ863" t="s">
        <v>239</v>
      </c>
      <c r="AL863">
        <v>1465.74</v>
      </c>
      <c r="AM863" t="s">
        <v>51</v>
      </c>
      <c r="AN863">
        <f t="shared" si="26"/>
        <v>-11</v>
      </c>
      <c r="AO863" s="5">
        <f t="shared" si="27"/>
        <v>-16123.14</v>
      </c>
    </row>
    <row r="864" spans="1:41" ht="12.75">
      <c r="A864">
        <v>1030215999</v>
      </c>
      <c r="B864" t="s">
        <v>134</v>
      </c>
      <c r="E864">
        <v>1</v>
      </c>
      <c r="F864" t="s">
        <v>1877</v>
      </c>
      <c r="G864" t="s">
        <v>43</v>
      </c>
      <c r="H864">
        <v>122</v>
      </c>
      <c r="I864">
        <v>122</v>
      </c>
      <c r="J864">
        <v>57471</v>
      </c>
      <c r="K864" t="s">
        <v>195</v>
      </c>
      <c r="L864">
        <v>4746</v>
      </c>
      <c r="M864" t="s">
        <v>213</v>
      </c>
      <c r="N864" t="s">
        <v>45</v>
      </c>
      <c r="O864" t="s">
        <v>276</v>
      </c>
      <c r="P864">
        <v>21134</v>
      </c>
      <c r="Q864" t="s">
        <v>1105</v>
      </c>
      <c r="R864" t="s">
        <v>1106</v>
      </c>
      <c r="S864" t="s">
        <v>1106</v>
      </c>
      <c r="T864" t="s">
        <v>1878</v>
      </c>
      <c r="V864">
        <v>2017</v>
      </c>
      <c r="W864">
        <v>1102</v>
      </c>
      <c r="Z864">
        <v>15867</v>
      </c>
      <c r="AA864" t="s">
        <v>201</v>
      </c>
      <c r="AB864">
        <v>100</v>
      </c>
      <c r="AC864">
        <v>22</v>
      </c>
      <c r="AF864">
        <v>13101</v>
      </c>
      <c r="AG864" t="s">
        <v>201</v>
      </c>
      <c r="AH864" t="s">
        <v>201</v>
      </c>
      <c r="AI864">
        <v>122</v>
      </c>
      <c r="AJ864" t="s">
        <v>201</v>
      </c>
      <c r="AL864">
        <v>100</v>
      </c>
      <c r="AM864" t="s">
        <v>51</v>
      </c>
      <c r="AN864">
        <f t="shared" si="26"/>
        <v>-19</v>
      </c>
      <c r="AO864" s="5">
        <f t="shared" si="27"/>
        <v>-1900</v>
      </c>
    </row>
    <row r="865" spans="1:41" ht="12.75">
      <c r="A865">
        <v>1030209001</v>
      </c>
      <c r="B865" t="s">
        <v>347</v>
      </c>
      <c r="E865">
        <v>1</v>
      </c>
      <c r="F865" t="s">
        <v>1879</v>
      </c>
      <c r="G865" t="s">
        <v>130</v>
      </c>
      <c r="H865">
        <v>217.9</v>
      </c>
      <c r="I865">
        <v>217.9</v>
      </c>
      <c r="J865">
        <v>44396</v>
      </c>
      <c r="K865" t="s">
        <v>633</v>
      </c>
      <c r="L865">
        <v>3645</v>
      </c>
      <c r="M865" t="s">
        <v>509</v>
      </c>
      <c r="N865" t="s">
        <v>45</v>
      </c>
      <c r="O865" t="s">
        <v>963</v>
      </c>
      <c r="P865">
        <v>224</v>
      </c>
      <c r="Q865" t="s">
        <v>1880</v>
      </c>
      <c r="R865" t="s">
        <v>1881</v>
      </c>
      <c r="S865" t="s">
        <v>1881</v>
      </c>
      <c r="T865" t="s">
        <v>1882</v>
      </c>
      <c r="V865">
        <v>2016</v>
      </c>
      <c r="W865">
        <v>1533</v>
      </c>
      <c r="Z865">
        <v>12926</v>
      </c>
      <c r="AA865" t="s">
        <v>83</v>
      </c>
      <c r="AB865">
        <v>178.61</v>
      </c>
      <c r="AC865">
        <v>39.29</v>
      </c>
      <c r="AF865">
        <v>10655</v>
      </c>
      <c r="AG865" t="s">
        <v>83</v>
      </c>
      <c r="AH865" t="s">
        <v>83</v>
      </c>
      <c r="AI865">
        <v>217.9</v>
      </c>
      <c r="AJ865" t="s">
        <v>83</v>
      </c>
      <c r="AL865">
        <v>178.61</v>
      </c>
      <c r="AM865" t="s">
        <v>51</v>
      </c>
      <c r="AN865">
        <f t="shared" si="26"/>
        <v>-34</v>
      </c>
      <c r="AO865" s="5">
        <f t="shared" si="27"/>
        <v>-6072.740000000001</v>
      </c>
    </row>
    <row r="866" spans="1:41" ht="12.75">
      <c r="A866">
        <v>1030215008</v>
      </c>
      <c r="B866" t="s">
        <v>93</v>
      </c>
      <c r="E866">
        <v>1</v>
      </c>
      <c r="F866" t="s">
        <v>1883</v>
      </c>
      <c r="G866" t="s">
        <v>1400</v>
      </c>
      <c r="H866">
        <v>765.5</v>
      </c>
      <c r="I866">
        <v>765.5</v>
      </c>
      <c r="J866">
        <v>38750</v>
      </c>
      <c r="K866" t="s">
        <v>1400</v>
      </c>
      <c r="L866">
        <v>3601</v>
      </c>
      <c r="M866" t="s">
        <v>96</v>
      </c>
      <c r="N866" t="s">
        <v>45</v>
      </c>
      <c r="O866" t="s">
        <v>490</v>
      </c>
      <c r="P866">
        <v>7012</v>
      </c>
      <c r="Q866" t="s">
        <v>1861</v>
      </c>
      <c r="R866" t="s">
        <v>1862</v>
      </c>
      <c r="S866" t="s">
        <v>1862</v>
      </c>
      <c r="T866" t="s">
        <v>1863</v>
      </c>
      <c r="V866">
        <v>2017</v>
      </c>
      <c r="W866">
        <v>1441</v>
      </c>
      <c r="Z866">
        <v>13200</v>
      </c>
      <c r="AA866" t="s">
        <v>133</v>
      </c>
      <c r="AB866">
        <v>729.05</v>
      </c>
      <c r="AC866">
        <v>36.45</v>
      </c>
      <c r="AF866">
        <v>10888</v>
      </c>
      <c r="AG866" t="s">
        <v>133</v>
      </c>
      <c r="AH866" t="s">
        <v>133</v>
      </c>
      <c r="AI866">
        <v>2296.5</v>
      </c>
      <c r="AJ866" t="s">
        <v>133</v>
      </c>
      <c r="AL866">
        <v>729.05</v>
      </c>
      <c r="AM866" t="s">
        <v>51</v>
      </c>
      <c r="AN866">
        <f t="shared" si="26"/>
        <v>5</v>
      </c>
      <c r="AO866" s="5">
        <f t="shared" si="27"/>
        <v>3645.25</v>
      </c>
    </row>
    <row r="867" spans="1:41" ht="12.75">
      <c r="A867">
        <v>1040205999</v>
      </c>
      <c r="B867" t="s">
        <v>644</v>
      </c>
      <c r="E867">
        <v>1</v>
      </c>
      <c r="F867" t="s">
        <v>1884</v>
      </c>
      <c r="G867" t="s">
        <v>1885</v>
      </c>
      <c r="H867">
        <v>1065.79</v>
      </c>
      <c r="I867">
        <v>1065.79</v>
      </c>
      <c r="J867">
        <v>24986</v>
      </c>
      <c r="K867" t="s">
        <v>702</v>
      </c>
      <c r="L867">
        <v>2074</v>
      </c>
      <c r="M867" t="s">
        <v>646</v>
      </c>
      <c r="N867" t="s">
        <v>45</v>
      </c>
      <c r="O867" t="s">
        <v>703</v>
      </c>
      <c r="P867">
        <v>2497</v>
      </c>
      <c r="Q867" t="s">
        <v>1626</v>
      </c>
      <c r="R867" t="s">
        <v>1627</v>
      </c>
      <c r="S867" t="s">
        <v>1628</v>
      </c>
      <c r="T867" t="s">
        <v>1886</v>
      </c>
      <c r="V867">
        <v>2016</v>
      </c>
      <c r="W867">
        <v>2263</v>
      </c>
      <c r="X867">
        <v>2017</v>
      </c>
      <c r="Y867">
        <v>265</v>
      </c>
      <c r="Z867">
        <v>12919</v>
      </c>
      <c r="AA867" t="s">
        <v>83</v>
      </c>
      <c r="AB867">
        <v>638.41</v>
      </c>
      <c r="AF867">
        <v>10647</v>
      </c>
      <c r="AG867" t="s">
        <v>83</v>
      </c>
      <c r="AH867" t="s">
        <v>83</v>
      </c>
      <c r="AI867">
        <v>638.41</v>
      </c>
      <c r="AJ867" t="s">
        <v>83</v>
      </c>
      <c r="AL867">
        <v>1065.79</v>
      </c>
      <c r="AN867">
        <f t="shared" si="26"/>
        <v>110</v>
      </c>
      <c r="AO867" s="5">
        <f t="shared" si="27"/>
        <v>117236.9</v>
      </c>
    </row>
    <row r="868" spans="1:41" ht="12.75">
      <c r="A868">
        <v>1040205999</v>
      </c>
      <c r="B868" t="s">
        <v>644</v>
      </c>
      <c r="E868">
        <v>1</v>
      </c>
      <c r="F868" t="s">
        <v>1884</v>
      </c>
      <c r="G868" t="s">
        <v>1885</v>
      </c>
      <c r="H868">
        <v>1065.79</v>
      </c>
      <c r="I868">
        <v>1065.79</v>
      </c>
      <c r="J868">
        <v>24986</v>
      </c>
      <c r="K868" t="s">
        <v>702</v>
      </c>
      <c r="L868">
        <v>2074</v>
      </c>
      <c r="M868" t="s">
        <v>646</v>
      </c>
      <c r="N868" t="s">
        <v>45</v>
      </c>
      <c r="O868" t="s">
        <v>703</v>
      </c>
      <c r="P868">
        <v>2497</v>
      </c>
      <c r="Q868" t="s">
        <v>1626</v>
      </c>
      <c r="R868" t="s">
        <v>1627</v>
      </c>
      <c r="S868" t="s">
        <v>1628</v>
      </c>
      <c r="T868" t="s">
        <v>1886</v>
      </c>
      <c r="V868">
        <v>2015</v>
      </c>
      <c r="W868">
        <v>1749</v>
      </c>
      <c r="X868">
        <v>2017</v>
      </c>
      <c r="Y868">
        <v>266</v>
      </c>
      <c r="Z868">
        <v>12920</v>
      </c>
      <c r="AA868" t="s">
        <v>83</v>
      </c>
      <c r="AB868">
        <v>427.38</v>
      </c>
      <c r="AF868">
        <v>10648</v>
      </c>
      <c r="AG868" t="s">
        <v>83</v>
      </c>
      <c r="AH868" t="s">
        <v>83</v>
      </c>
      <c r="AI868">
        <v>427.38</v>
      </c>
      <c r="AJ868" t="s">
        <v>83</v>
      </c>
      <c r="AL868">
        <v>0</v>
      </c>
      <c r="AN868">
        <f t="shared" si="26"/>
        <v>110</v>
      </c>
      <c r="AO868" s="5">
        <f t="shared" si="27"/>
        <v>0</v>
      </c>
    </row>
    <row r="869" spans="1:41" ht="12.75">
      <c r="A869">
        <v>1030102999</v>
      </c>
      <c r="B869" t="s">
        <v>206</v>
      </c>
      <c r="E869">
        <v>1</v>
      </c>
      <c r="F869" t="s">
        <v>1884</v>
      </c>
      <c r="G869" t="s">
        <v>552</v>
      </c>
      <c r="H869">
        <v>182.02</v>
      </c>
      <c r="I869">
        <v>182.02</v>
      </c>
      <c r="J869">
        <v>54314</v>
      </c>
      <c r="K869" t="s">
        <v>84</v>
      </c>
      <c r="L869">
        <v>4507</v>
      </c>
      <c r="M869" t="s">
        <v>460</v>
      </c>
      <c r="N869" t="s">
        <v>45</v>
      </c>
      <c r="O869" t="s">
        <v>235</v>
      </c>
      <c r="P869">
        <v>1028</v>
      </c>
      <c r="Q869" t="s">
        <v>1701</v>
      </c>
      <c r="R869" t="s">
        <v>1702</v>
      </c>
      <c r="S869" t="s">
        <v>1702</v>
      </c>
      <c r="V869">
        <v>2017</v>
      </c>
      <c r="W869">
        <v>1148</v>
      </c>
      <c r="Z869">
        <v>15170</v>
      </c>
      <c r="AA869" t="s">
        <v>235</v>
      </c>
      <c r="AB869">
        <v>149.2</v>
      </c>
      <c r="AC869">
        <v>32.82</v>
      </c>
      <c r="AF869">
        <v>12575</v>
      </c>
      <c r="AG869" t="s">
        <v>235</v>
      </c>
      <c r="AH869" t="s">
        <v>235</v>
      </c>
      <c r="AI869">
        <v>182.02</v>
      </c>
      <c r="AJ869" t="s">
        <v>235</v>
      </c>
      <c r="AL869">
        <v>149.2</v>
      </c>
      <c r="AM869" t="s">
        <v>51</v>
      </c>
      <c r="AN869">
        <f t="shared" si="26"/>
        <v>0</v>
      </c>
      <c r="AO869" s="5">
        <f t="shared" si="27"/>
        <v>0</v>
      </c>
    </row>
    <row r="870" spans="1:41" ht="12.75">
      <c r="A870">
        <v>1030215009</v>
      </c>
      <c r="B870" t="s">
        <v>143</v>
      </c>
      <c r="E870">
        <v>1</v>
      </c>
      <c r="F870" t="s">
        <v>1887</v>
      </c>
      <c r="G870" t="s">
        <v>105</v>
      </c>
      <c r="H870">
        <v>1953.81</v>
      </c>
      <c r="I870">
        <v>1953.81</v>
      </c>
      <c r="J870">
        <v>22892</v>
      </c>
      <c r="K870" t="s">
        <v>1888</v>
      </c>
      <c r="L870">
        <v>1840</v>
      </c>
      <c r="M870" t="s">
        <v>701</v>
      </c>
      <c r="N870" t="s">
        <v>45</v>
      </c>
      <c r="O870" t="s">
        <v>1287</v>
      </c>
      <c r="P870">
        <v>5314</v>
      </c>
      <c r="Q870" t="s">
        <v>945</v>
      </c>
      <c r="R870" t="s">
        <v>946</v>
      </c>
      <c r="S870" t="s">
        <v>946</v>
      </c>
      <c r="V870">
        <v>2017</v>
      </c>
      <c r="W870">
        <v>307</v>
      </c>
      <c r="Z870">
        <v>13176</v>
      </c>
      <c r="AA870" t="s">
        <v>133</v>
      </c>
      <c r="AB870">
        <v>1860.77</v>
      </c>
      <c r="AC870">
        <v>93.04</v>
      </c>
      <c r="AF870">
        <v>10869</v>
      </c>
      <c r="AG870" t="s">
        <v>133</v>
      </c>
      <c r="AH870" t="s">
        <v>133</v>
      </c>
      <c r="AI870">
        <v>1953.81</v>
      </c>
      <c r="AJ870" t="s">
        <v>133</v>
      </c>
      <c r="AL870">
        <v>1860.77</v>
      </c>
      <c r="AM870" t="s">
        <v>51</v>
      </c>
      <c r="AN870">
        <f t="shared" si="26"/>
        <v>124</v>
      </c>
      <c r="AO870" s="5">
        <f t="shared" si="27"/>
        <v>230735.48</v>
      </c>
    </row>
    <row r="871" spans="1:41" ht="12.75">
      <c r="A871">
        <v>2020109015</v>
      </c>
      <c r="B871" t="s">
        <v>678</v>
      </c>
      <c r="E871">
        <v>1</v>
      </c>
      <c r="F871" t="s">
        <v>1889</v>
      </c>
      <c r="G871" t="s">
        <v>145</v>
      </c>
      <c r="H871">
        <v>20817.35</v>
      </c>
      <c r="I871">
        <v>20817.35</v>
      </c>
      <c r="J871">
        <v>51771</v>
      </c>
      <c r="K871" t="s">
        <v>145</v>
      </c>
      <c r="L871">
        <v>4164</v>
      </c>
      <c r="M871" t="s">
        <v>486</v>
      </c>
      <c r="N871" t="s">
        <v>45</v>
      </c>
      <c r="O871" t="s">
        <v>250</v>
      </c>
      <c r="P871">
        <v>23806</v>
      </c>
      <c r="Q871" t="s">
        <v>1890</v>
      </c>
      <c r="R871" t="s">
        <v>1891</v>
      </c>
      <c r="S871" t="s">
        <v>1891</v>
      </c>
      <c r="T871" t="s">
        <v>1892</v>
      </c>
      <c r="V871">
        <v>2017</v>
      </c>
      <c r="W871">
        <v>837</v>
      </c>
      <c r="Z871">
        <v>14268</v>
      </c>
      <c r="AA871" t="s">
        <v>136</v>
      </c>
      <c r="AB871">
        <v>12240.36</v>
      </c>
      <c r="AC871">
        <v>1224.04</v>
      </c>
      <c r="AF871">
        <v>11847</v>
      </c>
      <c r="AG871" t="s">
        <v>136</v>
      </c>
      <c r="AH871" t="s">
        <v>136</v>
      </c>
      <c r="AI871">
        <v>13464.4</v>
      </c>
      <c r="AJ871" t="s">
        <v>136</v>
      </c>
      <c r="AL871">
        <v>18924.86</v>
      </c>
      <c r="AM871" t="s">
        <v>51</v>
      </c>
      <c r="AN871">
        <f t="shared" si="26"/>
        <v>-16</v>
      </c>
      <c r="AO871" s="5">
        <f t="shared" si="27"/>
        <v>-302797.76</v>
      </c>
    </row>
    <row r="872" spans="1:41" ht="12.75">
      <c r="A872">
        <v>2020109015</v>
      </c>
      <c r="B872" t="s">
        <v>678</v>
      </c>
      <c r="E872">
        <v>1</v>
      </c>
      <c r="F872" t="s">
        <v>1889</v>
      </c>
      <c r="G872" t="s">
        <v>145</v>
      </c>
      <c r="H872">
        <v>20817.35</v>
      </c>
      <c r="I872">
        <v>20817.35</v>
      </c>
      <c r="J872">
        <v>51771</v>
      </c>
      <c r="K872" t="s">
        <v>145</v>
      </c>
      <c r="L872">
        <v>4164</v>
      </c>
      <c r="M872" t="s">
        <v>486</v>
      </c>
      <c r="N872" t="s">
        <v>45</v>
      </c>
      <c r="O872" t="s">
        <v>250</v>
      </c>
      <c r="P872">
        <v>23806</v>
      </c>
      <c r="Q872" t="s">
        <v>1890</v>
      </c>
      <c r="R872" t="s">
        <v>1891</v>
      </c>
      <c r="S872" t="s">
        <v>1891</v>
      </c>
      <c r="T872" t="s">
        <v>1892</v>
      </c>
      <c r="V872">
        <v>2017</v>
      </c>
      <c r="W872">
        <v>839</v>
      </c>
      <c r="X872">
        <v>2017</v>
      </c>
      <c r="Y872">
        <v>49</v>
      </c>
      <c r="Z872">
        <v>14269</v>
      </c>
      <c r="AA872" t="s">
        <v>136</v>
      </c>
      <c r="AB872">
        <v>6684.5</v>
      </c>
      <c r="AC872">
        <v>668.45</v>
      </c>
      <c r="AF872">
        <v>11848</v>
      </c>
      <c r="AG872" t="s">
        <v>136</v>
      </c>
      <c r="AH872" t="s">
        <v>136</v>
      </c>
      <c r="AI872">
        <v>7352.95</v>
      </c>
      <c r="AJ872" t="s">
        <v>136</v>
      </c>
      <c r="AL872">
        <v>0</v>
      </c>
      <c r="AM872" t="s">
        <v>51</v>
      </c>
      <c r="AN872">
        <f t="shared" si="26"/>
        <v>-16</v>
      </c>
      <c r="AO872" s="5">
        <f t="shared" si="27"/>
        <v>0</v>
      </c>
    </row>
    <row r="873" spans="1:41" ht="12.75">
      <c r="A873">
        <v>1030102001</v>
      </c>
      <c r="B873" t="s">
        <v>427</v>
      </c>
      <c r="E873">
        <v>1</v>
      </c>
      <c r="F873" t="s">
        <v>1893</v>
      </c>
      <c r="G873" t="s">
        <v>44</v>
      </c>
      <c r="H873">
        <v>125.73</v>
      </c>
      <c r="I873">
        <v>125.73</v>
      </c>
      <c r="J873">
        <v>57650</v>
      </c>
      <c r="K873" t="s">
        <v>44</v>
      </c>
      <c r="L873">
        <v>4724</v>
      </c>
      <c r="M873" t="s">
        <v>213</v>
      </c>
      <c r="N873" t="s">
        <v>45</v>
      </c>
      <c r="O873" t="s">
        <v>352</v>
      </c>
      <c r="P873">
        <v>12722</v>
      </c>
      <c r="Q873" t="s">
        <v>1688</v>
      </c>
      <c r="R873" t="s">
        <v>1689</v>
      </c>
      <c r="S873" t="s">
        <v>1689</v>
      </c>
      <c r="T873" t="s">
        <v>1894</v>
      </c>
      <c r="V873">
        <v>2017</v>
      </c>
      <c r="W873">
        <v>2038</v>
      </c>
      <c r="Z873">
        <v>16802</v>
      </c>
      <c r="AA873" t="s">
        <v>239</v>
      </c>
      <c r="AB873">
        <v>103.06</v>
      </c>
      <c r="AC873">
        <v>22.67</v>
      </c>
      <c r="AF873">
        <v>13978</v>
      </c>
      <c r="AG873" t="s">
        <v>239</v>
      </c>
      <c r="AH873" t="s">
        <v>239</v>
      </c>
      <c r="AI873">
        <v>125.73</v>
      </c>
      <c r="AJ873" t="s">
        <v>239</v>
      </c>
      <c r="AL873">
        <v>103.06</v>
      </c>
      <c r="AM873" t="s">
        <v>51</v>
      </c>
      <c r="AN873">
        <f t="shared" si="26"/>
        <v>-16</v>
      </c>
      <c r="AO873" s="5">
        <f t="shared" si="27"/>
        <v>-1648.96</v>
      </c>
    </row>
    <row r="874" spans="1:41" ht="12.75">
      <c r="A874">
        <v>1030102001</v>
      </c>
      <c r="B874" t="s">
        <v>427</v>
      </c>
      <c r="E874">
        <v>1</v>
      </c>
      <c r="F874" t="s">
        <v>1895</v>
      </c>
      <c r="G874" t="s">
        <v>44</v>
      </c>
      <c r="H874">
        <v>158.11</v>
      </c>
      <c r="I874">
        <v>158.11</v>
      </c>
      <c r="J874">
        <v>57652</v>
      </c>
      <c r="K874" t="s">
        <v>44</v>
      </c>
      <c r="L874">
        <v>4722</v>
      </c>
      <c r="M874" t="s">
        <v>213</v>
      </c>
      <c r="N874" t="s">
        <v>45</v>
      </c>
      <c r="O874" t="s">
        <v>352</v>
      </c>
      <c r="P874">
        <v>12722</v>
      </c>
      <c r="Q874" t="s">
        <v>1688</v>
      </c>
      <c r="R874" t="s">
        <v>1689</v>
      </c>
      <c r="S874" t="s">
        <v>1689</v>
      </c>
      <c r="T874" t="s">
        <v>557</v>
      </c>
      <c r="V874">
        <v>2017</v>
      </c>
      <c r="W874">
        <v>2033</v>
      </c>
      <c r="Z874">
        <v>16805</v>
      </c>
      <c r="AA874" t="s">
        <v>239</v>
      </c>
      <c r="AB874">
        <v>129.6</v>
      </c>
      <c r="AC874">
        <v>28.51</v>
      </c>
      <c r="AF874">
        <v>13980</v>
      </c>
      <c r="AG874" t="s">
        <v>239</v>
      </c>
      <c r="AH874" t="s">
        <v>239</v>
      </c>
      <c r="AI874">
        <v>158.11</v>
      </c>
      <c r="AJ874" t="s">
        <v>239</v>
      </c>
      <c r="AL874">
        <v>129.6</v>
      </c>
      <c r="AM874" t="s">
        <v>51</v>
      </c>
      <c r="AN874">
        <f t="shared" si="26"/>
        <v>-16</v>
      </c>
      <c r="AO874" s="5">
        <f t="shared" si="27"/>
        <v>-2073.6</v>
      </c>
    </row>
    <row r="875" spans="1:41" ht="12.75">
      <c r="A875">
        <v>1030102001</v>
      </c>
      <c r="B875" t="s">
        <v>427</v>
      </c>
      <c r="E875">
        <v>1</v>
      </c>
      <c r="F875" t="s">
        <v>1896</v>
      </c>
      <c r="G875" t="s">
        <v>44</v>
      </c>
      <c r="H875">
        <v>115.41</v>
      </c>
      <c r="I875">
        <v>115.41</v>
      </c>
      <c r="J875">
        <v>57676</v>
      </c>
      <c r="K875" t="s">
        <v>44</v>
      </c>
      <c r="L875">
        <v>4721</v>
      </c>
      <c r="M875" t="s">
        <v>213</v>
      </c>
      <c r="N875" t="s">
        <v>45</v>
      </c>
      <c r="O875" t="s">
        <v>352</v>
      </c>
      <c r="P875">
        <v>12722</v>
      </c>
      <c r="Q875" t="s">
        <v>1688</v>
      </c>
      <c r="R875" t="s">
        <v>1689</v>
      </c>
      <c r="S875" t="s">
        <v>1689</v>
      </c>
      <c r="T875" t="s">
        <v>1897</v>
      </c>
      <c r="V875">
        <v>2017</v>
      </c>
      <c r="W875">
        <v>2037</v>
      </c>
      <c r="Z875">
        <v>16806</v>
      </c>
      <c r="AA875" t="s">
        <v>239</v>
      </c>
      <c r="AB875">
        <v>94.6</v>
      </c>
      <c r="AC875">
        <v>20.81</v>
      </c>
      <c r="AF875">
        <v>13981</v>
      </c>
      <c r="AG875" t="s">
        <v>239</v>
      </c>
      <c r="AH875" t="s">
        <v>239</v>
      </c>
      <c r="AI875">
        <v>115.41</v>
      </c>
      <c r="AJ875" t="s">
        <v>239</v>
      </c>
      <c r="AL875">
        <v>94.6</v>
      </c>
      <c r="AM875" t="s">
        <v>51</v>
      </c>
      <c r="AN875">
        <f t="shared" si="26"/>
        <v>-16</v>
      </c>
      <c r="AO875" s="5">
        <f t="shared" si="27"/>
        <v>-1513.6</v>
      </c>
    </row>
    <row r="876" spans="1:41" ht="12.75">
      <c r="A876">
        <v>1030215004</v>
      </c>
      <c r="B876" t="s">
        <v>1615</v>
      </c>
      <c r="E876">
        <v>1</v>
      </c>
      <c r="F876" t="s">
        <v>1898</v>
      </c>
      <c r="G876" t="s">
        <v>455</v>
      </c>
      <c r="H876">
        <v>329854.62</v>
      </c>
      <c r="I876">
        <v>329854.62</v>
      </c>
      <c r="J876">
        <v>42601</v>
      </c>
      <c r="K876" t="s">
        <v>323</v>
      </c>
      <c r="L876">
        <v>3394</v>
      </c>
      <c r="M876" t="s">
        <v>166</v>
      </c>
      <c r="N876" t="s">
        <v>45</v>
      </c>
      <c r="O876" t="s">
        <v>457</v>
      </c>
      <c r="P876">
        <v>6643</v>
      </c>
      <c r="Q876" t="s">
        <v>1618</v>
      </c>
      <c r="R876" t="s">
        <v>1619</v>
      </c>
      <c r="S876" t="s">
        <v>1619</v>
      </c>
      <c r="T876" t="s">
        <v>1620</v>
      </c>
      <c r="V876">
        <v>2017</v>
      </c>
      <c r="W876">
        <v>39</v>
      </c>
      <c r="Z876">
        <v>15171</v>
      </c>
      <c r="AA876" t="s">
        <v>250</v>
      </c>
      <c r="AB876">
        <v>299867.84</v>
      </c>
      <c r="AC876">
        <v>29986.78</v>
      </c>
      <c r="AF876">
        <v>12576</v>
      </c>
      <c r="AG876" t="s">
        <v>250</v>
      </c>
      <c r="AH876" t="s">
        <v>250</v>
      </c>
      <c r="AI876">
        <v>329854.62</v>
      </c>
      <c r="AJ876" t="s">
        <v>250</v>
      </c>
      <c r="AL876">
        <v>299867.84</v>
      </c>
      <c r="AM876" t="s">
        <v>51</v>
      </c>
      <c r="AN876">
        <f t="shared" si="26"/>
        <v>54</v>
      </c>
      <c r="AO876" s="5">
        <f t="shared" si="27"/>
        <v>16192863.360000001</v>
      </c>
    </row>
    <row r="877" spans="1:41" ht="12.75">
      <c r="A877">
        <v>2020305001</v>
      </c>
      <c r="B877" t="s">
        <v>173</v>
      </c>
      <c r="E877">
        <v>1</v>
      </c>
      <c r="F877" t="s">
        <v>1899</v>
      </c>
      <c r="G877" t="s">
        <v>1885</v>
      </c>
      <c r="H877">
        <v>7232.16</v>
      </c>
      <c r="I877">
        <v>7232.16</v>
      </c>
      <c r="J877">
        <v>22442</v>
      </c>
      <c r="K877" t="s">
        <v>1885</v>
      </c>
      <c r="L877">
        <v>2093</v>
      </c>
      <c r="M877" t="s">
        <v>1815</v>
      </c>
      <c r="N877" t="s">
        <v>45</v>
      </c>
      <c r="O877" t="s">
        <v>1900</v>
      </c>
      <c r="P877">
        <v>2497</v>
      </c>
      <c r="Q877" t="s">
        <v>1626</v>
      </c>
      <c r="R877" t="s">
        <v>1627</v>
      </c>
      <c r="S877" t="s">
        <v>1628</v>
      </c>
      <c r="V877">
        <v>2016</v>
      </c>
      <c r="W877">
        <v>53</v>
      </c>
      <c r="Z877">
        <v>13152</v>
      </c>
      <c r="AA877" t="s">
        <v>190</v>
      </c>
      <c r="AB877">
        <v>7232.16</v>
      </c>
      <c r="AF877">
        <v>10846</v>
      </c>
      <c r="AG877" t="s">
        <v>190</v>
      </c>
      <c r="AH877" t="s">
        <v>190</v>
      </c>
      <c r="AI877">
        <v>7232.16</v>
      </c>
      <c r="AJ877" t="s">
        <v>190</v>
      </c>
      <c r="AL877">
        <v>7232.16</v>
      </c>
      <c r="AN877">
        <f t="shared" si="26"/>
        <v>125</v>
      </c>
      <c r="AO877" s="5">
        <f t="shared" si="27"/>
        <v>904020</v>
      </c>
    </row>
    <row r="878" spans="1:41" ht="12.75">
      <c r="A878">
        <v>1030102001</v>
      </c>
      <c r="B878" t="s">
        <v>427</v>
      </c>
      <c r="E878">
        <v>1</v>
      </c>
      <c r="F878" t="s">
        <v>1901</v>
      </c>
      <c r="G878" t="s">
        <v>44</v>
      </c>
      <c r="H878">
        <v>264.74</v>
      </c>
      <c r="I878">
        <v>264.74</v>
      </c>
      <c r="J878">
        <v>57735</v>
      </c>
      <c r="K878" t="s">
        <v>44</v>
      </c>
      <c r="L878">
        <v>4719</v>
      </c>
      <c r="M878" t="s">
        <v>213</v>
      </c>
      <c r="N878" t="s">
        <v>45</v>
      </c>
      <c r="O878" t="s">
        <v>352</v>
      </c>
      <c r="P878">
        <v>12722</v>
      </c>
      <c r="Q878" t="s">
        <v>1688</v>
      </c>
      <c r="R878" t="s">
        <v>1689</v>
      </c>
      <c r="S878" t="s">
        <v>1689</v>
      </c>
      <c r="T878" t="s">
        <v>1902</v>
      </c>
      <c r="V878">
        <v>2017</v>
      </c>
      <c r="W878">
        <v>2028</v>
      </c>
      <c r="Z878">
        <v>16807</v>
      </c>
      <c r="AA878" t="s">
        <v>239</v>
      </c>
      <c r="AB878">
        <v>217</v>
      </c>
      <c r="AC878">
        <v>47.74</v>
      </c>
      <c r="AF878">
        <v>13982</v>
      </c>
      <c r="AG878" t="s">
        <v>239</v>
      </c>
      <c r="AH878" t="s">
        <v>239</v>
      </c>
      <c r="AI878">
        <v>264.74</v>
      </c>
      <c r="AJ878" t="s">
        <v>239</v>
      </c>
      <c r="AL878">
        <v>217</v>
      </c>
      <c r="AM878" t="s">
        <v>51</v>
      </c>
      <c r="AN878">
        <f t="shared" si="26"/>
        <v>-16</v>
      </c>
      <c r="AO878" s="5">
        <f t="shared" si="27"/>
        <v>-3472</v>
      </c>
    </row>
    <row r="879" spans="1:41" ht="12.75">
      <c r="A879">
        <v>2020109016</v>
      </c>
      <c r="B879" t="s">
        <v>256</v>
      </c>
      <c r="E879">
        <v>1</v>
      </c>
      <c r="F879" t="s">
        <v>1903</v>
      </c>
      <c r="G879" t="s">
        <v>115</v>
      </c>
      <c r="H879">
        <v>181068.8</v>
      </c>
      <c r="I879">
        <v>181068.8</v>
      </c>
      <c r="J879">
        <v>38597</v>
      </c>
      <c r="K879" t="s">
        <v>1400</v>
      </c>
      <c r="L879">
        <v>2917</v>
      </c>
      <c r="M879" t="s">
        <v>175</v>
      </c>
      <c r="N879" t="s">
        <v>45</v>
      </c>
      <c r="O879" t="s">
        <v>307</v>
      </c>
      <c r="P879">
        <v>5743</v>
      </c>
      <c r="Q879" t="s">
        <v>1904</v>
      </c>
      <c r="R879" t="s">
        <v>1905</v>
      </c>
      <c r="S879" t="s">
        <v>1905</v>
      </c>
      <c r="T879" t="s">
        <v>1906</v>
      </c>
      <c r="U879" t="s">
        <v>1907</v>
      </c>
      <c r="V879">
        <v>2017</v>
      </c>
      <c r="W879">
        <v>846</v>
      </c>
      <c r="Z879">
        <v>12916</v>
      </c>
      <c r="AA879" t="s">
        <v>83</v>
      </c>
      <c r="AB879">
        <v>82727.27</v>
      </c>
      <c r="AC879">
        <v>8272.73</v>
      </c>
      <c r="AF879">
        <v>10650</v>
      </c>
      <c r="AG879" t="s">
        <v>83</v>
      </c>
      <c r="AH879" t="s">
        <v>83</v>
      </c>
      <c r="AI879">
        <v>91000</v>
      </c>
      <c r="AJ879" t="s">
        <v>83</v>
      </c>
      <c r="AL879">
        <v>164608</v>
      </c>
      <c r="AM879" t="s">
        <v>51</v>
      </c>
      <c r="AN879">
        <f t="shared" si="26"/>
        <v>33</v>
      </c>
      <c r="AO879" s="5">
        <f t="shared" si="27"/>
        <v>5432064</v>
      </c>
    </row>
    <row r="880" spans="1:41" ht="12.75">
      <c r="A880">
        <v>2020109016</v>
      </c>
      <c r="B880" t="s">
        <v>256</v>
      </c>
      <c r="E880">
        <v>1</v>
      </c>
      <c r="F880" t="s">
        <v>1903</v>
      </c>
      <c r="G880" t="s">
        <v>115</v>
      </c>
      <c r="H880">
        <v>181068.8</v>
      </c>
      <c r="I880">
        <v>181068.8</v>
      </c>
      <c r="J880">
        <v>38597</v>
      </c>
      <c r="K880" t="s">
        <v>1400</v>
      </c>
      <c r="L880">
        <v>2917</v>
      </c>
      <c r="M880" t="s">
        <v>175</v>
      </c>
      <c r="N880" t="s">
        <v>45</v>
      </c>
      <c r="O880" t="s">
        <v>307</v>
      </c>
      <c r="P880">
        <v>5743</v>
      </c>
      <c r="Q880" t="s">
        <v>1904</v>
      </c>
      <c r="R880" t="s">
        <v>1905</v>
      </c>
      <c r="S880" t="s">
        <v>1905</v>
      </c>
      <c r="T880" t="s">
        <v>1906</v>
      </c>
      <c r="U880" t="s">
        <v>1907</v>
      </c>
      <c r="V880">
        <v>2017</v>
      </c>
      <c r="W880">
        <v>846</v>
      </c>
      <c r="Z880">
        <v>14586</v>
      </c>
      <c r="AA880" t="s">
        <v>55</v>
      </c>
      <c r="AB880">
        <v>81880.73</v>
      </c>
      <c r="AC880">
        <v>8188.07</v>
      </c>
      <c r="AF880">
        <v>12121</v>
      </c>
      <c r="AG880" t="s">
        <v>55</v>
      </c>
      <c r="AH880" t="s">
        <v>55</v>
      </c>
      <c r="AI880">
        <v>90068.8</v>
      </c>
      <c r="AJ880" t="s">
        <v>55</v>
      </c>
      <c r="AL880">
        <v>81880.73</v>
      </c>
      <c r="AM880" t="s">
        <v>51</v>
      </c>
      <c r="AN880">
        <f t="shared" si="26"/>
        <v>64</v>
      </c>
      <c r="AO880" s="5">
        <f t="shared" si="27"/>
        <v>5240366.72</v>
      </c>
    </row>
    <row r="881" spans="1:41" ht="12.75">
      <c r="A881">
        <v>2020109003</v>
      </c>
      <c r="B881" t="s">
        <v>101</v>
      </c>
      <c r="E881">
        <v>1</v>
      </c>
      <c r="F881" t="s">
        <v>1903</v>
      </c>
      <c r="G881" t="s">
        <v>123</v>
      </c>
      <c r="H881">
        <v>9086.04</v>
      </c>
      <c r="I881">
        <v>9086.04</v>
      </c>
      <c r="J881">
        <v>45763</v>
      </c>
      <c r="K881" t="s">
        <v>186</v>
      </c>
      <c r="L881">
        <v>3729</v>
      </c>
      <c r="M881" t="s">
        <v>265</v>
      </c>
      <c r="N881" t="s">
        <v>45</v>
      </c>
      <c r="O881" t="s">
        <v>387</v>
      </c>
      <c r="P881">
        <v>10439</v>
      </c>
      <c r="Q881" t="s">
        <v>1908</v>
      </c>
      <c r="R881" t="s">
        <v>1909</v>
      </c>
      <c r="S881" t="s">
        <v>1909</v>
      </c>
      <c r="T881" t="s">
        <v>1910</v>
      </c>
      <c r="V881">
        <v>2017</v>
      </c>
      <c r="W881">
        <v>808</v>
      </c>
      <c r="Z881">
        <v>13537</v>
      </c>
      <c r="AA881" t="s">
        <v>284</v>
      </c>
      <c r="AB881">
        <v>7447.57</v>
      </c>
      <c r="AC881">
        <v>1638.47</v>
      </c>
      <c r="AF881">
        <v>11172</v>
      </c>
      <c r="AG881" t="s">
        <v>284</v>
      </c>
      <c r="AH881" t="s">
        <v>284</v>
      </c>
      <c r="AI881">
        <v>9086.04</v>
      </c>
      <c r="AJ881" t="s">
        <v>284</v>
      </c>
      <c r="AL881">
        <v>7447.57</v>
      </c>
      <c r="AM881" t="s">
        <v>51</v>
      </c>
      <c r="AN881">
        <f t="shared" si="26"/>
        <v>-2</v>
      </c>
      <c r="AO881" s="5">
        <f t="shared" si="27"/>
        <v>-14895.14</v>
      </c>
    </row>
    <row r="882" spans="1:41" ht="12.75">
      <c r="A882">
        <v>1030211006</v>
      </c>
      <c r="B882" t="s">
        <v>443</v>
      </c>
      <c r="E882">
        <v>1</v>
      </c>
      <c r="F882" t="s">
        <v>1911</v>
      </c>
      <c r="G882" t="s">
        <v>265</v>
      </c>
      <c r="H882">
        <v>2130.73</v>
      </c>
      <c r="I882">
        <v>2130.73</v>
      </c>
      <c r="J882">
        <v>47507</v>
      </c>
      <c r="K882" t="s">
        <v>265</v>
      </c>
      <c r="L882">
        <v>3879</v>
      </c>
      <c r="M882" t="s">
        <v>266</v>
      </c>
      <c r="N882" t="s">
        <v>45</v>
      </c>
      <c r="O882" t="s">
        <v>152</v>
      </c>
      <c r="P882">
        <v>16255</v>
      </c>
      <c r="Q882" t="s">
        <v>1912</v>
      </c>
      <c r="R882" t="s">
        <v>1913</v>
      </c>
      <c r="S882" t="s">
        <v>1914</v>
      </c>
      <c r="V882">
        <v>2017</v>
      </c>
      <c r="W882">
        <v>87</v>
      </c>
      <c r="Z882">
        <v>13617</v>
      </c>
      <c r="AA882" t="s">
        <v>126</v>
      </c>
      <c r="AB882">
        <v>2130.73</v>
      </c>
      <c r="AF882">
        <v>11246</v>
      </c>
      <c r="AG882" t="s">
        <v>126</v>
      </c>
      <c r="AH882" t="s">
        <v>126</v>
      </c>
      <c r="AI882">
        <v>2130.73</v>
      </c>
      <c r="AJ882" t="s">
        <v>126</v>
      </c>
      <c r="AL882">
        <v>2130.73</v>
      </c>
      <c r="AN882">
        <f t="shared" si="26"/>
        <v>-13</v>
      </c>
      <c r="AO882" s="5">
        <f t="shared" si="27"/>
        <v>-27699.49</v>
      </c>
    </row>
    <row r="883" spans="1:41" ht="12.75">
      <c r="A883">
        <v>1030101001</v>
      </c>
      <c r="B883" t="s">
        <v>127</v>
      </c>
      <c r="E883">
        <v>1</v>
      </c>
      <c r="F883" t="s">
        <v>1915</v>
      </c>
      <c r="G883" t="s">
        <v>55</v>
      </c>
      <c r="H883">
        <v>2422.53</v>
      </c>
      <c r="I883">
        <v>2422.53</v>
      </c>
      <c r="J883">
        <v>57589</v>
      </c>
      <c r="K883" t="s">
        <v>195</v>
      </c>
      <c r="L883">
        <v>4766</v>
      </c>
      <c r="M883" t="s">
        <v>201</v>
      </c>
      <c r="N883" t="s">
        <v>45</v>
      </c>
      <c r="O883" t="s">
        <v>195</v>
      </c>
      <c r="P883">
        <v>4647</v>
      </c>
      <c r="Q883" t="s">
        <v>1916</v>
      </c>
      <c r="R883" t="s">
        <v>1917</v>
      </c>
      <c r="S883" t="s">
        <v>1918</v>
      </c>
      <c r="V883">
        <v>2017</v>
      </c>
      <c r="W883">
        <v>149</v>
      </c>
      <c r="X883">
        <v>2017</v>
      </c>
      <c r="Y883">
        <v>318</v>
      </c>
      <c r="Z883">
        <v>16448</v>
      </c>
      <c r="AA883" t="s">
        <v>50</v>
      </c>
      <c r="AB883">
        <v>2422.53</v>
      </c>
      <c r="AF883">
        <v>13659</v>
      </c>
      <c r="AG883" t="s">
        <v>50</v>
      </c>
      <c r="AH883" t="s">
        <v>92</v>
      </c>
      <c r="AI883">
        <v>2422.53</v>
      </c>
      <c r="AJ883" t="s">
        <v>92</v>
      </c>
      <c r="AL883">
        <v>2422.53</v>
      </c>
      <c r="AN883">
        <f t="shared" si="26"/>
        <v>14</v>
      </c>
      <c r="AO883" s="5">
        <f t="shared" si="27"/>
        <v>33915.420000000006</v>
      </c>
    </row>
    <row r="884" spans="1:41" ht="12.75">
      <c r="A884">
        <v>1030102007</v>
      </c>
      <c r="B884" t="s">
        <v>398</v>
      </c>
      <c r="E884">
        <v>1</v>
      </c>
      <c r="F884" t="s">
        <v>1919</v>
      </c>
      <c r="G884" t="s">
        <v>96</v>
      </c>
      <c r="H884">
        <v>342.82</v>
      </c>
      <c r="I884">
        <v>342.82</v>
      </c>
      <c r="J884">
        <v>44949</v>
      </c>
      <c r="K884" t="s">
        <v>96</v>
      </c>
      <c r="L884">
        <v>3620</v>
      </c>
      <c r="M884" t="s">
        <v>196</v>
      </c>
      <c r="N884" t="s">
        <v>45</v>
      </c>
      <c r="O884" t="s">
        <v>96</v>
      </c>
      <c r="P884">
        <v>2775</v>
      </c>
      <c r="Q884" t="s">
        <v>1920</v>
      </c>
      <c r="R884" t="s">
        <v>1921</v>
      </c>
      <c r="S884" t="s">
        <v>1921</v>
      </c>
      <c r="T884" t="s">
        <v>1922</v>
      </c>
      <c r="V884">
        <v>2017</v>
      </c>
      <c r="W884">
        <v>1509</v>
      </c>
      <c r="Z884">
        <v>13848</v>
      </c>
      <c r="AA884" t="s">
        <v>486</v>
      </c>
      <c r="AB884">
        <v>281</v>
      </c>
      <c r="AC884">
        <v>61.82</v>
      </c>
      <c r="AF884">
        <v>11479</v>
      </c>
      <c r="AG884" t="s">
        <v>486</v>
      </c>
      <c r="AH884" t="s">
        <v>42</v>
      </c>
      <c r="AI884">
        <v>342.82</v>
      </c>
      <c r="AJ884" t="s">
        <v>42</v>
      </c>
      <c r="AL884">
        <v>281</v>
      </c>
      <c r="AM884" t="s">
        <v>51</v>
      </c>
      <c r="AN884">
        <f t="shared" si="26"/>
        <v>38</v>
      </c>
      <c r="AO884" s="5">
        <f t="shared" si="27"/>
        <v>10678</v>
      </c>
    </row>
    <row r="885" spans="1:41" ht="12.75">
      <c r="A885">
        <v>1030209004</v>
      </c>
      <c r="B885" t="s">
        <v>1102</v>
      </c>
      <c r="E885">
        <v>1</v>
      </c>
      <c r="F885" t="s">
        <v>1923</v>
      </c>
      <c r="G885" t="s">
        <v>323</v>
      </c>
      <c r="H885">
        <v>2077.6</v>
      </c>
      <c r="I885">
        <v>2077.6</v>
      </c>
      <c r="J885">
        <v>42427</v>
      </c>
      <c r="K885" t="s">
        <v>323</v>
      </c>
      <c r="L885">
        <v>3476</v>
      </c>
      <c r="M885" t="s">
        <v>116</v>
      </c>
      <c r="N885" t="s">
        <v>45</v>
      </c>
      <c r="O885" t="s">
        <v>72</v>
      </c>
      <c r="P885">
        <v>16084</v>
      </c>
      <c r="Q885" t="s">
        <v>1924</v>
      </c>
      <c r="R885" t="s">
        <v>1925</v>
      </c>
      <c r="S885" t="s">
        <v>1926</v>
      </c>
      <c r="T885" t="s">
        <v>1927</v>
      </c>
      <c r="V885">
        <v>2017</v>
      </c>
      <c r="W885">
        <v>1643</v>
      </c>
      <c r="Z885">
        <v>12905</v>
      </c>
      <c r="AA885" t="s">
        <v>266</v>
      </c>
      <c r="AB885">
        <v>1059.34</v>
      </c>
      <c r="AC885">
        <v>233.06</v>
      </c>
      <c r="AF885">
        <v>10635</v>
      </c>
      <c r="AG885" t="s">
        <v>266</v>
      </c>
      <c r="AH885" t="s">
        <v>83</v>
      </c>
      <c r="AI885">
        <v>1292.4</v>
      </c>
      <c r="AJ885" t="s">
        <v>83</v>
      </c>
      <c r="AL885">
        <v>1702.95</v>
      </c>
      <c r="AM885" t="s">
        <v>51</v>
      </c>
      <c r="AN885">
        <f t="shared" si="26"/>
        <v>5</v>
      </c>
      <c r="AO885" s="5">
        <f t="shared" si="27"/>
        <v>8514.75</v>
      </c>
    </row>
    <row r="886" spans="1:41" ht="12.75">
      <c r="A886">
        <v>1030102007</v>
      </c>
      <c r="B886" t="s">
        <v>398</v>
      </c>
      <c r="E886">
        <v>1</v>
      </c>
      <c r="F886" t="s">
        <v>1923</v>
      </c>
      <c r="G886" t="s">
        <v>323</v>
      </c>
      <c r="H886">
        <v>2077.6</v>
      </c>
      <c r="I886">
        <v>2077.6</v>
      </c>
      <c r="J886">
        <v>42427</v>
      </c>
      <c r="K886" t="s">
        <v>323</v>
      </c>
      <c r="L886">
        <v>3476</v>
      </c>
      <c r="M886" t="s">
        <v>116</v>
      </c>
      <c r="N886" t="s">
        <v>45</v>
      </c>
      <c r="O886" t="s">
        <v>72</v>
      </c>
      <c r="P886">
        <v>16084</v>
      </c>
      <c r="Q886" t="s">
        <v>1924</v>
      </c>
      <c r="R886" t="s">
        <v>1925</v>
      </c>
      <c r="S886" t="s">
        <v>1926</v>
      </c>
      <c r="T886" t="s">
        <v>1927</v>
      </c>
      <c r="V886">
        <v>2017</v>
      </c>
      <c r="W886">
        <v>1644</v>
      </c>
      <c r="Z886">
        <v>12906</v>
      </c>
      <c r="AA886" t="s">
        <v>266</v>
      </c>
      <c r="AB886">
        <v>643.61</v>
      </c>
      <c r="AC886">
        <v>141.59</v>
      </c>
      <c r="AF886">
        <v>10634</v>
      </c>
      <c r="AG886" t="s">
        <v>266</v>
      </c>
      <c r="AH886" t="s">
        <v>83</v>
      </c>
      <c r="AI886">
        <v>785.2</v>
      </c>
      <c r="AJ886" t="s">
        <v>83</v>
      </c>
      <c r="AL886">
        <v>0</v>
      </c>
      <c r="AM886" t="s">
        <v>51</v>
      </c>
      <c r="AN886">
        <f t="shared" si="26"/>
        <v>5</v>
      </c>
      <c r="AO886" s="5">
        <f t="shared" si="27"/>
        <v>0</v>
      </c>
    </row>
    <row r="887" spans="1:41" ht="12.75">
      <c r="A887">
        <v>2059999999</v>
      </c>
      <c r="B887" t="s">
        <v>1084</v>
      </c>
      <c r="E887">
        <v>1</v>
      </c>
      <c r="F887" t="s">
        <v>1923</v>
      </c>
      <c r="G887" t="s">
        <v>76</v>
      </c>
      <c r="H887">
        <v>1076.04</v>
      </c>
      <c r="I887">
        <v>1076.04</v>
      </c>
      <c r="J887">
        <v>34841</v>
      </c>
      <c r="K887" t="s">
        <v>76</v>
      </c>
      <c r="L887">
        <v>2766</v>
      </c>
      <c r="M887" t="s">
        <v>367</v>
      </c>
      <c r="N887" t="s">
        <v>45</v>
      </c>
      <c r="O887" t="s">
        <v>76</v>
      </c>
      <c r="P887">
        <v>31507</v>
      </c>
      <c r="Q887" t="s">
        <v>1928</v>
      </c>
      <c r="R887" t="s">
        <v>1929</v>
      </c>
      <c r="S887" t="s">
        <v>1929</v>
      </c>
      <c r="T887" t="s">
        <v>1930</v>
      </c>
      <c r="V887">
        <v>2017</v>
      </c>
      <c r="W887">
        <v>1167</v>
      </c>
      <c r="Z887">
        <v>13245</v>
      </c>
      <c r="AA887" t="s">
        <v>81</v>
      </c>
      <c r="AB887">
        <v>882</v>
      </c>
      <c r="AC887">
        <v>194.04</v>
      </c>
      <c r="AF887">
        <v>10930</v>
      </c>
      <c r="AG887" t="s">
        <v>81</v>
      </c>
      <c r="AH887" t="s">
        <v>81</v>
      </c>
      <c r="AI887">
        <v>1076.04</v>
      </c>
      <c r="AJ887" t="s">
        <v>81</v>
      </c>
      <c r="AL887">
        <v>882</v>
      </c>
      <c r="AM887" t="s">
        <v>51</v>
      </c>
      <c r="AN887">
        <f t="shared" si="26"/>
        <v>92</v>
      </c>
      <c r="AO887" s="5">
        <f t="shared" si="27"/>
        <v>81144</v>
      </c>
    </row>
    <row r="888" spans="1:41" ht="12.75">
      <c r="A888">
        <v>1030213002</v>
      </c>
      <c r="B888" t="s">
        <v>1592</v>
      </c>
      <c r="E888">
        <v>1</v>
      </c>
      <c r="F888" t="s">
        <v>1931</v>
      </c>
      <c r="G888" t="s">
        <v>213</v>
      </c>
      <c r="H888">
        <v>1387.24</v>
      </c>
      <c r="I888">
        <v>1387.24</v>
      </c>
      <c r="J888">
        <v>58030</v>
      </c>
      <c r="K888" t="s">
        <v>213</v>
      </c>
      <c r="L888">
        <v>4767</v>
      </c>
      <c r="M888" t="s">
        <v>201</v>
      </c>
      <c r="N888" t="s">
        <v>45</v>
      </c>
      <c r="O888" t="s">
        <v>46</v>
      </c>
      <c r="P888">
        <v>13394</v>
      </c>
      <c r="Q888" t="s">
        <v>1594</v>
      </c>
      <c r="R888" t="s">
        <v>1595</v>
      </c>
      <c r="S888" t="s">
        <v>1595</v>
      </c>
      <c r="T888" t="s">
        <v>1596</v>
      </c>
      <c r="V888">
        <v>2017</v>
      </c>
      <c r="W888">
        <v>468</v>
      </c>
      <c r="Z888">
        <v>16574</v>
      </c>
      <c r="AA888" t="s">
        <v>50</v>
      </c>
      <c r="AB888">
        <v>1137.08</v>
      </c>
      <c r="AC888">
        <v>250.16</v>
      </c>
      <c r="AF888">
        <v>13773</v>
      </c>
      <c r="AG888" t="s">
        <v>50</v>
      </c>
      <c r="AH888" t="s">
        <v>50</v>
      </c>
      <c r="AI888">
        <v>1387.24</v>
      </c>
      <c r="AJ888" t="s">
        <v>50</v>
      </c>
      <c r="AL888">
        <v>1137.08</v>
      </c>
      <c r="AM888" t="s">
        <v>51</v>
      </c>
      <c r="AN888">
        <f t="shared" si="26"/>
        <v>-20</v>
      </c>
      <c r="AO888" s="5">
        <f t="shared" si="27"/>
        <v>-22741.6</v>
      </c>
    </row>
    <row r="889" spans="1:41" ht="12.75">
      <c r="A889">
        <v>1030215009</v>
      </c>
      <c r="B889" t="s">
        <v>143</v>
      </c>
      <c r="E889">
        <v>1</v>
      </c>
      <c r="F889" t="s">
        <v>1932</v>
      </c>
      <c r="G889" t="s">
        <v>265</v>
      </c>
      <c r="H889">
        <v>200</v>
      </c>
      <c r="I889">
        <v>200</v>
      </c>
      <c r="J889">
        <v>49183</v>
      </c>
      <c r="K889" t="s">
        <v>190</v>
      </c>
      <c r="L889">
        <v>4485</v>
      </c>
      <c r="M889" t="s">
        <v>366</v>
      </c>
      <c r="N889" t="s">
        <v>45</v>
      </c>
      <c r="O889" t="s">
        <v>265</v>
      </c>
      <c r="P889">
        <v>9151</v>
      </c>
      <c r="Q889" t="s">
        <v>1806</v>
      </c>
      <c r="R889" t="s">
        <v>1807</v>
      </c>
      <c r="S889" t="s">
        <v>1807</v>
      </c>
      <c r="V889">
        <v>2017</v>
      </c>
      <c r="W889">
        <v>1603</v>
      </c>
      <c r="Z889">
        <v>15633</v>
      </c>
      <c r="AA889" t="s">
        <v>87</v>
      </c>
      <c r="AB889">
        <v>192.31</v>
      </c>
      <c r="AC889">
        <v>7.69</v>
      </c>
      <c r="AF889">
        <v>12910</v>
      </c>
      <c r="AG889" t="s">
        <v>87</v>
      </c>
      <c r="AH889" t="s">
        <v>87</v>
      </c>
      <c r="AI889">
        <v>1542</v>
      </c>
      <c r="AJ889" t="s">
        <v>87</v>
      </c>
      <c r="AL889">
        <v>192.31</v>
      </c>
      <c r="AM889" t="s">
        <v>51</v>
      </c>
      <c r="AN889">
        <f t="shared" si="26"/>
        <v>59</v>
      </c>
      <c r="AO889" s="5">
        <f t="shared" si="27"/>
        <v>11346.29</v>
      </c>
    </row>
    <row r="890" spans="1:41" ht="12.75">
      <c r="A890">
        <v>1030205004</v>
      </c>
      <c r="B890" t="s">
        <v>1194</v>
      </c>
      <c r="E890">
        <v>1</v>
      </c>
      <c r="F890" t="s">
        <v>1935</v>
      </c>
      <c r="G890" t="s">
        <v>1874</v>
      </c>
      <c r="H890">
        <v>2051.61</v>
      </c>
      <c r="I890">
        <v>2051.61</v>
      </c>
      <c r="J890">
        <v>28642</v>
      </c>
      <c r="K890" t="s">
        <v>1874</v>
      </c>
      <c r="L890">
        <v>2382</v>
      </c>
      <c r="M890" t="s">
        <v>920</v>
      </c>
      <c r="N890" t="s">
        <v>45</v>
      </c>
      <c r="O890" t="s">
        <v>789</v>
      </c>
      <c r="P890">
        <v>9506</v>
      </c>
      <c r="Q890" t="s">
        <v>1933</v>
      </c>
      <c r="R890" t="s">
        <v>1934</v>
      </c>
      <c r="S890" t="s">
        <v>1934</v>
      </c>
      <c r="V890">
        <v>2017</v>
      </c>
      <c r="W890">
        <v>965</v>
      </c>
      <c r="Z890">
        <v>15579</v>
      </c>
      <c r="AA890" t="s">
        <v>213</v>
      </c>
      <c r="AB890">
        <v>1681.65</v>
      </c>
      <c r="AC890">
        <v>369.96</v>
      </c>
      <c r="AF890">
        <v>12873</v>
      </c>
      <c r="AG890" t="s">
        <v>213</v>
      </c>
      <c r="AH890" t="s">
        <v>213</v>
      </c>
      <c r="AI890">
        <v>4337.66</v>
      </c>
      <c r="AJ890" t="s">
        <v>213</v>
      </c>
      <c r="AL890">
        <v>1681.65</v>
      </c>
      <c r="AM890" t="s">
        <v>51</v>
      </c>
      <c r="AN890">
        <f aca="true" t="shared" si="28" ref="AN890:AN953">AJ890-O890</f>
        <v>154</v>
      </c>
      <c r="AO890" s="5">
        <f t="shared" si="27"/>
        <v>258974.1</v>
      </c>
    </row>
    <row r="891" spans="1:41" ht="12.75">
      <c r="A891">
        <v>1030205004</v>
      </c>
      <c r="B891" t="s">
        <v>1194</v>
      </c>
      <c r="E891">
        <v>1</v>
      </c>
      <c r="F891" t="s">
        <v>1936</v>
      </c>
      <c r="G891" t="s">
        <v>1874</v>
      </c>
      <c r="H891">
        <v>219.11</v>
      </c>
      <c r="I891">
        <v>219.11</v>
      </c>
      <c r="J891">
        <v>28526</v>
      </c>
      <c r="K891" t="s">
        <v>1874</v>
      </c>
      <c r="L891">
        <v>2502</v>
      </c>
      <c r="M891" t="s">
        <v>1138</v>
      </c>
      <c r="N891" t="s">
        <v>45</v>
      </c>
      <c r="O891" t="s">
        <v>356</v>
      </c>
      <c r="P891">
        <v>9506</v>
      </c>
      <c r="Q891" t="s">
        <v>1933</v>
      </c>
      <c r="R891" t="s">
        <v>1934</v>
      </c>
      <c r="S891" t="s">
        <v>1934</v>
      </c>
      <c r="V891">
        <v>2017</v>
      </c>
      <c r="W891">
        <v>2021</v>
      </c>
      <c r="Z891">
        <v>15028</v>
      </c>
      <c r="AA891" t="s">
        <v>229</v>
      </c>
      <c r="AB891">
        <v>179.6</v>
      </c>
      <c r="AC891">
        <v>39.51</v>
      </c>
      <c r="AF891">
        <v>12453</v>
      </c>
      <c r="AG891" t="s">
        <v>229</v>
      </c>
      <c r="AH891" t="s">
        <v>229</v>
      </c>
      <c r="AI891">
        <v>3142</v>
      </c>
      <c r="AJ891" t="s">
        <v>229</v>
      </c>
      <c r="AL891">
        <v>179.6</v>
      </c>
      <c r="AM891" t="s">
        <v>51</v>
      </c>
      <c r="AN891">
        <f t="shared" si="28"/>
        <v>139</v>
      </c>
      <c r="AO891" s="5">
        <f t="shared" si="27"/>
        <v>24964.399999999998</v>
      </c>
    </row>
    <row r="892" spans="1:41" ht="12.75">
      <c r="A892">
        <v>1030205004</v>
      </c>
      <c r="B892" t="s">
        <v>1194</v>
      </c>
      <c r="E892">
        <v>1</v>
      </c>
      <c r="F892" t="s">
        <v>1937</v>
      </c>
      <c r="G892" t="s">
        <v>1874</v>
      </c>
      <c r="H892">
        <v>415.86</v>
      </c>
      <c r="I892">
        <v>415.86</v>
      </c>
      <c r="J892">
        <v>28547</v>
      </c>
      <c r="K892" t="s">
        <v>1874</v>
      </c>
      <c r="L892">
        <v>2481</v>
      </c>
      <c r="M892" t="s">
        <v>1138</v>
      </c>
      <c r="N892" t="s">
        <v>45</v>
      </c>
      <c r="O892" t="s">
        <v>356</v>
      </c>
      <c r="P892">
        <v>9506</v>
      </c>
      <c r="Q892" t="s">
        <v>1933</v>
      </c>
      <c r="R892" t="s">
        <v>1934</v>
      </c>
      <c r="S892" t="s">
        <v>1934</v>
      </c>
      <c r="V892">
        <v>2017</v>
      </c>
      <c r="W892">
        <v>2021</v>
      </c>
      <c r="Z892">
        <v>15025</v>
      </c>
      <c r="AA892" t="s">
        <v>229</v>
      </c>
      <c r="AB892">
        <v>340.87</v>
      </c>
      <c r="AC892">
        <v>74.99</v>
      </c>
      <c r="AF892">
        <v>12453</v>
      </c>
      <c r="AG892" t="s">
        <v>229</v>
      </c>
      <c r="AH892" t="s">
        <v>229</v>
      </c>
      <c r="AI892">
        <v>3142</v>
      </c>
      <c r="AJ892" t="s">
        <v>229</v>
      </c>
      <c r="AL892">
        <v>340.87</v>
      </c>
      <c r="AM892" t="s">
        <v>51</v>
      </c>
      <c r="AN892">
        <f t="shared" si="28"/>
        <v>139</v>
      </c>
      <c r="AO892" s="5">
        <f t="shared" si="27"/>
        <v>47380.93</v>
      </c>
    </row>
    <row r="893" spans="1:41" ht="12.75">
      <c r="A893">
        <v>1030205004</v>
      </c>
      <c r="B893" t="s">
        <v>1194</v>
      </c>
      <c r="E893">
        <v>1</v>
      </c>
      <c r="F893" t="s">
        <v>1938</v>
      </c>
      <c r="G893" t="s">
        <v>1874</v>
      </c>
      <c r="H893">
        <v>338.28</v>
      </c>
      <c r="I893">
        <v>338.28</v>
      </c>
      <c r="J893">
        <v>28548</v>
      </c>
      <c r="K893" t="s">
        <v>1874</v>
      </c>
      <c r="L893">
        <v>2480</v>
      </c>
      <c r="M893" t="s">
        <v>1138</v>
      </c>
      <c r="N893" t="s">
        <v>45</v>
      </c>
      <c r="O893" t="s">
        <v>356</v>
      </c>
      <c r="P893">
        <v>9506</v>
      </c>
      <c r="Q893" t="s">
        <v>1933</v>
      </c>
      <c r="R893" t="s">
        <v>1934</v>
      </c>
      <c r="S893" t="s">
        <v>1934</v>
      </c>
      <c r="V893">
        <v>2017</v>
      </c>
      <c r="W893">
        <v>2021</v>
      </c>
      <c r="Z893">
        <v>15024</v>
      </c>
      <c r="AA893" t="s">
        <v>229</v>
      </c>
      <c r="AB893">
        <v>277.28</v>
      </c>
      <c r="AC893">
        <v>61</v>
      </c>
      <c r="AF893">
        <v>12453</v>
      </c>
      <c r="AG893" t="s">
        <v>229</v>
      </c>
      <c r="AH893" t="s">
        <v>229</v>
      </c>
      <c r="AI893">
        <v>3142</v>
      </c>
      <c r="AJ893" t="s">
        <v>229</v>
      </c>
      <c r="AL893">
        <v>277.28</v>
      </c>
      <c r="AM893" t="s">
        <v>51</v>
      </c>
      <c r="AN893">
        <f t="shared" si="28"/>
        <v>139</v>
      </c>
      <c r="AO893" s="5">
        <f t="shared" si="27"/>
        <v>38541.92</v>
      </c>
    </row>
    <row r="894" spans="1:41" ht="12.75">
      <c r="A894">
        <v>1030205004</v>
      </c>
      <c r="B894" t="s">
        <v>1194</v>
      </c>
      <c r="E894">
        <v>1</v>
      </c>
      <c r="F894" t="s">
        <v>1939</v>
      </c>
      <c r="G894" t="s">
        <v>1874</v>
      </c>
      <c r="H894">
        <v>240.41</v>
      </c>
      <c r="I894">
        <v>240.41</v>
      </c>
      <c r="J894">
        <v>28529</v>
      </c>
      <c r="K894" t="s">
        <v>1874</v>
      </c>
      <c r="L894">
        <v>2499</v>
      </c>
      <c r="M894" t="s">
        <v>1138</v>
      </c>
      <c r="N894" t="s">
        <v>45</v>
      </c>
      <c r="O894" t="s">
        <v>356</v>
      </c>
      <c r="P894">
        <v>9506</v>
      </c>
      <c r="Q894" t="s">
        <v>1933</v>
      </c>
      <c r="R894" t="s">
        <v>1934</v>
      </c>
      <c r="S894" t="s">
        <v>1934</v>
      </c>
      <c r="V894">
        <v>2017</v>
      </c>
      <c r="W894">
        <v>2021</v>
      </c>
      <c r="Z894">
        <v>15027</v>
      </c>
      <c r="AA894" t="s">
        <v>229</v>
      </c>
      <c r="AB894">
        <v>197.06</v>
      </c>
      <c r="AC894">
        <v>43.35</v>
      </c>
      <c r="AF894">
        <v>12453</v>
      </c>
      <c r="AG894" t="s">
        <v>229</v>
      </c>
      <c r="AH894" t="s">
        <v>229</v>
      </c>
      <c r="AI894">
        <v>3142</v>
      </c>
      <c r="AJ894" t="s">
        <v>229</v>
      </c>
      <c r="AL894">
        <v>197.06</v>
      </c>
      <c r="AM894" t="s">
        <v>51</v>
      </c>
      <c r="AN894">
        <f t="shared" si="28"/>
        <v>139</v>
      </c>
      <c r="AO894" s="5">
        <f t="shared" si="27"/>
        <v>27391.34</v>
      </c>
    </row>
    <row r="895" spans="1:41" ht="12.75">
      <c r="A895">
        <v>1030205004</v>
      </c>
      <c r="B895" t="s">
        <v>1194</v>
      </c>
      <c r="E895">
        <v>1</v>
      </c>
      <c r="F895" t="s">
        <v>1940</v>
      </c>
      <c r="G895" t="s">
        <v>1874</v>
      </c>
      <c r="H895">
        <v>338.28</v>
      </c>
      <c r="I895">
        <v>338.28</v>
      </c>
      <c r="J895">
        <v>28611</v>
      </c>
      <c r="K895" t="s">
        <v>1874</v>
      </c>
      <c r="L895">
        <v>2413</v>
      </c>
      <c r="M895" t="s">
        <v>920</v>
      </c>
      <c r="N895" t="s">
        <v>45</v>
      </c>
      <c r="O895" t="s">
        <v>356</v>
      </c>
      <c r="P895">
        <v>9506</v>
      </c>
      <c r="Q895" t="s">
        <v>1933</v>
      </c>
      <c r="R895" t="s">
        <v>1934</v>
      </c>
      <c r="S895" t="s">
        <v>1934</v>
      </c>
      <c r="V895">
        <v>2017</v>
      </c>
      <c r="W895">
        <v>2021</v>
      </c>
      <c r="Z895">
        <v>15022</v>
      </c>
      <c r="AA895" t="s">
        <v>229</v>
      </c>
      <c r="AB895">
        <v>277.28</v>
      </c>
      <c r="AC895">
        <v>61</v>
      </c>
      <c r="AF895">
        <v>12453</v>
      </c>
      <c r="AG895" t="s">
        <v>229</v>
      </c>
      <c r="AH895" t="s">
        <v>229</v>
      </c>
      <c r="AI895">
        <v>3142</v>
      </c>
      <c r="AJ895" t="s">
        <v>229</v>
      </c>
      <c r="AL895">
        <v>277.28</v>
      </c>
      <c r="AM895" t="s">
        <v>51</v>
      </c>
      <c r="AN895">
        <f t="shared" si="28"/>
        <v>139</v>
      </c>
      <c r="AO895" s="5">
        <f t="shared" si="27"/>
        <v>38541.92</v>
      </c>
    </row>
    <row r="896" spans="1:41" ht="12.75">
      <c r="A896">
        <v>1030205004</v>
      </c>
      <c r="B896" t="s">
        <v>1194</v>
      </c>
      <c r="E896">
        <v>1</v>
      </c>
      <c r="F896" t="s">
        <v>1941</v>
      </c>
      <c r="G896" t="s">
        <v>1874</v>
      </c>
      <c r="H896">
        <v>338.28</v>
      </c>
      <c r="I896">
        <v>338.28</v>
      </c>
      <c r="J896">
        <v>28537</v>
      </c>
      <c r="K896" t="s">
        <v>1874</v>
      </c>
      <c r="L896">
        <v>2491</v>
      </c>
      <c r="M896" t="s">
        <v>1138</v>
      </c>
      <c r="N896" t="s">
        <v>45</v>
      </c>
      <c r="O896" t="s">
        <v>356</v>
      </c>
      <c r="P896">
        <v>9506</v>
      </c>
      <c r="Q896" t="s">
        <v>1933</v>
      </c>
      <c r="R896" t="s">
        <v>1934</v>
      </c>
      <c r="S896" t="s">
        <v>1934</v>
      </c>
      <c r="V896">
        <v>2017</v>
      </c>
      <c r="W896">
        <v>2021</v>
      </c>
      <c r="Z896">
        <v>15026</v>
      </c>
      <c r="AA896" t="s">
        <v>229</v>
      </c>
      <c r="AB896">
        <v>277.28</v>
      </c>
      <c r="AC896">
        <v>61</v>
      </c>
      <c r="AF896">
        <v>12453</v>
      </c>
      <c r="AG896" t="s">
        <v>229</v>
      </c>
      <c r="AH896" t="s">
        <v>229</v>
      </c>
      <c r="AI896">
        <v>3142</v>
      </c>
      <c r="AJ896" t="s">
        <v>229</v>
      </c>
      <c r="AL896">
        <v>277.28</v>
      </c>
      <c r="AM896" t="s">
        <v>51</v>
      </c>
      <c r="AN896">
        <f t="shared" si="28"/>
        <v>139</v>
      </c>
      <c r="AO896" s="5">
        <f t="shared" si="27"/>
        <v>38541.92</v>
      </c>
    </row>
    <row r="897" spans="1:41" ht="12.75">
      <c r="A897">
        <v>1030205004</v>
      </c>
      <c r="B897" t="s">
        <v>1194</v>
      </c>
      <c r="E897">
        <v>1</v>
      </c>
      <c r="F897" t="s">
        <v>1942</v>
      </c>
      <c r="G897" t="s">
        <v>1874</v>
      </c>
      <c r="H897">
        <v>159.94</v>
      </c>
      <c r="I897">
        <v>159.94</v>
      </c>
      <c r="J897">
        <v>28561</v>
      </c>
      <c r="K897" t="s">
        <v>1874</v>
      </c>
      <c r="L897">
        <v>2467</v>
      </c>
      <c r="M897" t="s">
        <v>1138</v>
      </c>
      <c r="N897" t="s">
        <v>45</v>
      </c>
      <c r="O897" t="s">
        <v>356</v>
      </c>
      <c r="P897">
        <v>9506</v>
      </c>
      <c r="Q897" t="s">
        <v>1933</v>
      </c>
      <c r="R897" t="s">
        <v>1934</v>
      </c>
      <c r="S897" t="s">
        <v>1934</v>
      </c>
      <c r="V897">
        <v>2017</v>
      </c>
      <c r="W897">
        <v>965</v>
      </c>
      <c r="Z897">
        <v>15581</v>
      </c>
      <c r="AA897" t="s">
        <v>213</v>
      </c>
      <c r="AB897">
        <v>131.1</v>
      </c>
      <c r="AC897">
        <v>28.84</v>
      </c>
      <c r="AF897">
        <v>12873</v>
      </c>
      <c r="AG897" t="s">
        <v>213</v>
      </c>
      <c r="AH897" t="s">
        <v>213</v>
      </c>
      <c r="AI897">
        <v>4337.66</v>
      </c>
      <c r="AJ897" t="s">
        <v>213</v>
      </c>
      <c r="AL897">
        <v>131.1</v>
      </c>
      <c r="AM897" t="s">
        <v>51</v>
      </c>
      <c r="AN897">
        <f t="shared" si="28"/>
        <v>149</v>
      </c>
      <c r="AO897" s="5">
        <f t="shared" si="27"/>
        <v>19533.899999999998</v>
      </c>
    </row>
    <row r="898" spans="1:41" ht="12.75">
      <c r="A898">
        <v>1030205004</v>
      </c>
      <c r="B898" t="s">
        <v>1194</v>
      </c>
      <c r="E898">
        <v>1</v>
      </c>
      <c r="F898" t="s">
        <v>1943</v>
      </c>
      <c r="G898" t="s">
        <v>1874</v>
      </c>
      <c r="H898">
        <v>47.21</v>
      </c>
      <c r="I898">
        <v>47.21</v>
      </c>
      <c r="J898">
        <v>28546</v>
      </c>
      <c r="K898" t="s">
        <v>1874</v>
      </c>
      <c r="L898">
        <v>2482</v>
      </c>
      <c r="M898" t="s">
        <v>1138</v>
      </c>
      <c r="N898" t="s">
        <v>45</v>
      </c>
      <c r="O898" t="s">
        <v>356</v>
      </c>
      <c r="P898">
        <v>9506</v>
      </c>
      <c r="Q898" t="s">
        <v>1933</v>
      </c>
      <c r="R898" t="s">
        <v>1934</v>
      </c>
      <c r="S898" t="s">
        <v>1934</v>
      </c>
      <c r="V898">
        <v>2017</v>
      </c>
      <c r="W898">
        <v>965</v>
      </c>
      <c r="Z898">
        <v>15582</v>
      </c>
      <c r="AA898" t="s">
        <v>213</v>
      </c>
      <c r="AB898">
        <v>38.7</v>
      </c>
      <c r="AC898">
        <v>8.51</v>
      </c>
      <c r="AF898">
        <v>12873</v>
      </c>
      <c r="AG898" t="s">
        <v>213</v>
      </c>
      <c r="AH898" t="s">
        <v>213</v>
      </c>
      <c r="AI898">
        <v>4337.66</v>
      </c>
      <c r="AJ898" t="s">
        <v>213</v>
      </c>
      <c r="AL898">
        <v>38.7</v>
      </c>
      <c r="AM898" t="s">
        <v>51</v>
      </c>
      <c r="AN898">
        <f t="shared" si="28"/>
        <v>149</v>
      </c>
      <c r="AO898" s="5">
        <f t="shared" si="27"/>
        <v>5766.3</v>
      </c>
    </row>
    <row r="899" spans="1:41" ht="12.75">
      <c r="A899">
        <v>1030205004</v>
      </c>
      <c r="B899" t="s">
        <v>1194</v>
      </c>
      <c r="E899">
        <v>1</v>
      </c>
      <c r="F899" t="s">
        <v>1944</v>
      </c>
      <c r="G899" t="s">
        <v>1874</v>
      </c>
      <c r="H899">
        <v>450.28</v>
      </c>
      <c r="I899">
        <v>450.28</v>
      </c>
      <c r="J899">
        <v>28514</v>
      </c>
      <c r="K899" t="s">
        <v>1874</v>
      </c>
      <c r="L899">
        <v>2514</v>
      </c>
      <c r="M899" t="s">
        <v>1138</v>
      </c>
      <c r="N899" t="s">
        <v>45</v>
      </c>
      <c r="O899" t="s">
        <v>356</v>
      </c>
      <c r="P899">
        <v>9506</v>
      </c>
      <c r="Q899" t="s">
        <v>1933</v>
      </c>
      <c r="R899" t="s">
        <v>1934</v>
      </c>
      <c r="S899" t="s">
        <v>1934</v>
      </c>
      <c r="V899">
        <v>2017</v>
      </c>
      <c r="W899">
        <v>2021</v>
      </c>
      <c r="Z899">
        <v>15030</v>
      </c>
      <c r="AA899" t="s">
        <v>229</v>
      </c>
      <c r="AB899">
        <v>369.08</v>
      </c>
      <c r="AC899">
        <v>81.2</v>
      </c>
      <c r="AF899">
        <v>12453</v>
      </c>
      <c r="AG899" t="s">
        <v>229</v>
      </c>
      <c r="AH899" t="s">
        <v>229</v>
      </c>
      <c r="AI899">
        <v>3142</v>
      </c>
      <c r="AJ899" t="s">
        <v>229</v>
      </c>
      <c r="AL899">
        <v>369.08</v>
      </c>
      <c r="AM899" t="s">
        <v>51</v>
      </c>
      <c r="AN899">
        <f t="shared" si="28"/>
        <v>139</v>
      </c>
      <c r="AO899" s="5">
        <f aca="true" t="shared" si="29" ref="AO899:AO962">AN899*AL899</f>
        <v>51302.119999999995</v>
      </c>
    </row>
    <row r="900" spans="1:41" ht="12.75">
      <c r="A900">
        <v>1030205004</v>
      </c>
      <c r="B900" t="s">
        <v>1194</v>
      </c>
      <c r="E900">
        <v>1</v>
      </c>
      <c r="F900" t="s">
        <v>1945</v>
      </c>
      <c r="G900" t="s">
        <v>1874</v>
      </c>
      <c r="H900">
        <v>338.28</v>
      </c>
      <c r="I900">
        <v>338.28</v>
      </c>
      <c r="J900">
        <v>28523</v>
      </c>
      <c r="K900" t="s">
        <v>1874</v>
      </c>
      <c r="L900">
        <v>2505</v>
      </c>
      <c r="M900" t="s">
        <v>1138</v>
      </c>
      <c r="N900" t="s">
        <v>45</v>
      </c>
      <c r="O900" t="s">
        <v>356</v>
      </c>
      <c r="P900">
        <v>9506</v>
      </c>
      <c r="Q900" t="s">
        <v>1933</v>
      </c>
      <c r="R900" t="s">
        <v>1934</v>
      </c>
      <c r="S900" t="s">
        <v>1934</v>
      </c>
      <c r="V900">
        <v>2017</v>
      </c>
      <c r="W900">
        <v>2021</v>
      </c>
      <c r="Z900">
        <v>15029</v>
      </c>
      <c r="AA900" t="s">
        <v>229</v>
      </c>
      <c r="AB900">
        <v>277.28</v>
      </c>
      <c r="AC900">
        <v>61</v>
      </c>
      <c r="AF900">
        <v>12453</v>
      </c>
      <c r="AG900" t="s">
        <v>229</v>
      </c>
      <c r="AH900" t="s">
        <v>229</v>
      </c>
      <c r="AI900">
        <v>3142</v>
      </c>
      <c r="AJ900" t="s">
        <v>229</v>
      </c>
      <c r="AL900">
        <v>277.28</v>
      </c>
      <c r="AM900" t="s">
        <v>51</v>
      </c>
      <c r="AN900">
        <f t="shared" si="28"/>
        <v>139</v>
      </c>
      <c r="AO900" s="5">
        <f t="shared" si="29"/>
        <v>38541.92</v>
      </c>
    </row>
    <row r="901" spans="1:41" ht="12.75">
      <c r="A901">
        <v>1030205004</v>
      </c>
      <c r="B901" t="s">
        <v>1194</v>
      </c>
      <c r="E901">
        <v>1</v>
      </c>
      <c r="F901" t="s">
        <v>1946</v>
      </c>
      <c r="G901" t="s">
        <v>1874</v>
      </c>
      <c r="H901">
        <v>463.22</v>
      </c>
      <c r="I901">
        <v>463.22</v>
      </c>
      <c r="J901">
        <v>28587</v>
      </c>
      <c r="K901" t="s">
        <v>1874</v>
      </c>
      <c r="L901">
        <v>2437</v>
      </c>
      <c r="M901" t="s">
        <v>920</v>
      </c>
      <c r="N901" t="s">
        <v>45</v>
      </c>
      <c r="O901" t="s">
        <v>356</v>
      </c>
      <c r="P901">
        <v>9506</v>
      </c>
      <c r="Q901" t="s">
        <v>1933</v>
      </c>
      <c r="R901" t="s">
        <v>1934</v>
      </c>
      <c r="S901" t="s">
        <v>1934</v>
      </c>
      <c r="V901">
        <v>2017</v>
      </c>
      <c r="W901">
        <v>2021</v>
      </c>
      <c r="Z901">
        <v>15023</v>
      </c>
      <c r="AA901" t="s">
        <v>229</v>
      </c>
      <c r="AB901">
        <v>379.69</v>
      </c>
      <c r="AC901">
        <v>83.53</v>
      </c>
      <c r="AF901">
        <v>12453</v>
      </c>
      <c r="AG901" t="s">
        <v>229</v>
      </c>
      <c r="AH901" t="s">
        <v>229</v>
      </c>
      <c r="AI901">
        <v>3142</v>
      </c>
      <c r="AJ901" t="s">
        <v>229</v>
      </c>
      <c r="AL901">
        <v>379.69</v>
      </c>
      <c r="AM901" t="s">
        <v>51</v>
      </c>
      <c r="AN901">
        <f t="shared" si="28"/>
        <v>139</v>
      </c>
      <c r="AO901" s="5">
        <f t="shared" si="29"/>
        <v>52776.909999999996</v>
      </c>
    </row>
    <row r="902" spans="1:41" ht="12.75">
      <c r="A902">
        <v>1030205004</v>
      </c>
      <c r="B902" t="s">
        <v>1194</v>
      </c>
      <c r="E902">
        <v>1</v>
      </c>
      <c r="F902" t="s">
        <v>1947</v>
      </c>
      <c r="G902" t="s">
        <v>1874</v>
      </c>
      <c r="H902">
        <v>2078.9</v>
      </c>
      <c r="I902">
        <v>2078.9</v>
      </c>
      <c r="J902">
        <v>28626</v>
      </c>
      <c r="K902" t="s">
        <v>1874</v>
      </c>
      <c r="L902">
        <v>2398</v>
      </c>
      <c r="M902" t="s">
        <v>920</v>
      </c>
      <c r="N902" t="s">
        <v>45</v>
      </c>
      <c r="O902" t="s">
        <v>356</v>
      </c>
      <c r="P902">
        <v>9506</v>
      </c>
      <c r="Q902" t="s">
        <v>1933</v>
      </c>
      <c r="R902" t="s">
        <v>1934</v>
      </c>
      <c r="S902" t="s">
        <v>1934</v>
      </c>
      <c r="V902">
        <v>2017</v>
      </c>
      <c r="W902">
        <v>965</v>
      </c>
      <c r="Z902">
        <v>15580</v>
      </c>
      <c r="AA902" t="s">
        <v>213</v>
      </c>
      <c r="AB902">
        <v>1704.02</v>
      </c>
      <c r="AC902">
        <v>374.88</v>
      </c>
      <c r="AF902">
        <v>12873</v>
      </c>
      <c r="AG902" t="s">
        <v>213</v>
      </c>
      <c r="AH902" t="s">
        <v>213</v>
      </c>
      <c r="AI902">
        <v>4337.66</v>
      </c>
      <c r="AJ902" t="s">
        <v>213</v>
      </c>
      <c r="AL902">
        <v>1704.02</v>
      </c>
      <c r="AM902" t="s">
        <v>51</v>
      </c>
      <c r="AN902">
        <f t="shared" si="28"/>
        <v>149</v>
      </c>
      <c r="AO902" s="5">
        <f t="shared" si="29"/>
        <v>253898.98</v>
      </c>
    </row>
    <row r="903" spans="1:41" ht="12.75">
      <c r="A903">
        <v>1030205004</v>
      </c>
      <c r="B903" t="s">
        <v>1194</v>
      </c>
      <c r="E903">
        <v>1</v>
      </c>
      <c r="F903" t="s">
        <v>1948</v>
      </c>
      <c r="G903" t="s">
        <v>730</v>
      </c>
      <c r="H903">
        <v>156.99</v>
      </c>
      <c r="I903">
        <v>156.99</v>
      </c>
      <c r="J903">
        <v>34815</v>
      </c>
      <c r="K903" t="s">
        <v>76</v>
      </c>
      <c r="L903">
        <v>3281</v>
      </c>
      <c r="M903" t="s">
        <v>323</v>
      </c>
      <c r="N903" t="s">
        <v>45</v>
      </c>
      <c r="O903" t="s">
        <v>1140</v>
      </c>
      <c r="P903">
        <v>9506</v>
      </c>
      <c r="Q903" t="s">
        <v>1933</v>
      </c>
      <c r="R903" t="s">
        <v>1934</v>
      </c>
      <c r="S903" t="s">
        <v>1934</v>
      </c>
      <c r="V903">
        <v>2017</v>
      </c>
      <c r="W903">
        <v>2018</v>
      </c>
      <c r="Z903">
        <v>14933</v>
      </c>
      <c r="AA903" t="s">
        <v>142</v>
      </c>
      <c r="AB903">
        <v>128.68</v>
      </c>
      <c r="AC903">
        <v>28.31</v>
      </c>
      <c r="AF903">
        <v>12378</v>
      </c>
      <c r="AG903" t="s">
        <v>142</v>
      </c>
      <c r="AH903" t="s">
        <v>524</v>
      </c>
      <c r="AI903">
        <v>539.33</v>
      </c>
      <c r="AJ903" t="s">
        <v>524</v>
      </c>
      <c r="AL903">
        <v>128.68</v>
      </c>
      <c r="AM903" t="s">
        <v>51</v>
      </c>
      <c r="AN903">
        <f t="shared" si="28"/>
        <v>112</v>
      </c>
      <c r="AO903" s="5">
        <f t="shared" si="29"/>
        <v>14412.16</v>
      </c>
    </row>
    <row r="904" spans="1:41" ht="12.75">
      <c r="A904">
        <v>1030205004</v>
      </c>
      <c r="B904" t="s">
        <v>1194</v>
      </c>
      <c r="E904">
        <v>1</v>
      </c>
      <c r="F904" t="s">
        <v>1949</v>
      </c>
      <c r="G904" t="s">
        <v>730</v>
      </c>
      <c r="H904">
        <v>2313.32</v>
      </c>
      <c r="I904">
        <v>2313.32</v>
      </c>
      <c r="J904">
        <v>34727</v>
      </c>
      <c r="K904" t="s">
        <v>76</v>
      </c>
      <c r="L904">
        <v>3379</v>
      </c>
      <c r="M904" t="s">
        <v>166</v>
      </c>
      <c r="N904" t="s">
        <v>45</v>
      </c>
      <c r="O904" t="s">
        <v>1140</v>
      </c>
      <c r="P904">
        <v>9506</v>
      </c>
      <c r="Q904" t="s">
        <v>1933</v>
      </c>
      <c r="R904" t="s">
        <v>1934</v>
      </c>
      <c r="S904" t="s">
        <v>1934</v>
      </c>
      <c r="V904">
        <v>2017</v>
      </c>
      <c r="W904">
        <v>965</v>
      </c>
      <c r="Z904">
        <v>15584</v>
      </c>
      <c r="AA904" t="s">
        <v>213</v>
      </c>
      <c r="AB904">
        <v>1896.16</v>
      </c>
      <c r="AC904">
        <v>417.16</v>
      </c>
      <c r="AF904">
        <v>12875</v>
      </c>
      <c r="AG904" t="s">
        <v>213</v>
      </c>
      <c r="AH904" t="s">
        <v>213</v>
      </c>
      <c r="AI904">
        <v>4852.61</v>
      </c>
      <c r="AJ904" t="s">
        <v>213</v>
      </c>
      <c r="AL904">
        <v>1896.16</v>
      </c>
      <c r="AM904" t="s">
        <v>51</v>
      </c>
      <c r="AN904">
        <f t="shared" si="28"/>
        <v>125</v>
      </c>
      <c r="AO904" s="5">
        <f t="shared" si="29"/>
        <v>237020</v>
      </c>
    </row>
    <row r="905" spans="1:41" ht="12.75">
      <c r="A905">
        <v>1030205004</v>
      </c>
      <c r="B905" t="s">
        <v>1194</v>
      </c>
      <c r="E905">
        <v>1</v>
      </c>
      <c r="F905" t="s">
        <v>1950</v>
      </c>
      <c r="G905" t="s">
        <v>730</v>
      </c>
      <c r="H905">
        <v>327.75</v>
      </c>
      <c r="I905">
        <v>327.75</v>
      </c>
      <c r="J905">
        <v>34739</v>
      </c>
      <c r="K905" t="s">
        <v>76</v>
      </c>
      <c r="L905">
        <v>3364</v>
      </c>
      <c r="M905" t="s">
        <v>166</v>
      </c>
      <c r="N905" t="s">
        <v>45</v>
      </c>
      <c r="O905" t="s">
        <v>629</v>
      </c>
      <c r="P905">
        <v>9506</v>
      </c>
      <c r="Q905" t="s">
        <v>1933</v>
      </c>
      <c r="R905" t="s">
        <v>1934</v>
      </c>
      <c r="S905" t="s">
        <v>1934</v>
      </c>
      <c r="V905">
        <v>2017</v>
      </c>
      <c r="W905">
        <v>2021</v>
      </c>
      <c r="Z905">
        <v>15042</v>
      </c>
      <c r="AA905" t="s">
        <v>229</v>
      </c>
      <c r="AB905">
        <v>268.65</v>
      </c>
      <c r="AC905">
        <v>59.1</v>
      </c>
      <c r="AF905">
        <v>12457</v>
      </c>
      <c r="AG905" t="s">
        <v>229</v>
      </c>
      <c r="AH905" t="s">
        <v>229</v>
      </c>
      <c r="AI905">
        <v>4253.08</v>
      </c>
      <c r="AJ905" t="s">
        <v>229</v>
      </c>
      <c r="AL905">
        <v>268.65</v>
      </c>
      <c r="AM905" t="s">
        <v>51</v>
      </c>
      <c r="AN905">
        <f t="shared" si="28"/>
        <v>109</v>
      </c>
      <c r="AO905" s="5">
        <f t="shared" si="29"/>
        <v>29282.85</v>
      </c>
    </row>
    <row r="906" spans="1:41" ht="12.75">
      <c r="A906">
        <v>1030205004</v>
      </c>
      <c r="B906" t="s">
        <v>1194</v>
      </c>
      <c r="E906">
        <v>1</v>
      </c>
      <c r="F906" t="s">
        <v>1951</v>
      </c>
      <c r="G906" t="s">
        <v>730</v>
      </c>
      <c r="H906">
        <v>435.95</v>
      </c>
      <c r="I906">
        <v>435.95</v>
      </c>
      <c r="J906">
        <v>34765</v>
      </c>
      <c r="K906" t="s">
        <v>76</v>
      </c>
      <c r="L906">
        <v>3338</v>
      </c>
      <c r="M906" t="s">
        <v>166</v>
      </c>
      <c r="N906" t="s">
        <v>45</v>
      </c>
      <c r="O906" t="s">
        <v>629</v>
      </c>
      <c r="P906">
        <v>9506</v>
      </c>
      <c r="Q906" t="s">
        <v>1933</v>
      </c>
      <c r="R906" t="s">
        <v>1934</v>
      </c>
      <c r="S906" t="s">
        <v>1934</v>
      </c>
      <c r="V906">
        <v>2017</v>
      </c>
      <c r="W906">
        <v>2021</v>
      </c>
      <c r="Z906">
        <v>15041</v>
      </c>
      <c r="AA906" t="s">
        <v>229</v>
      </c>
      <c r="AB906">
        <v>357.34</v>
      </c>
      <c r="AC906">
        <v>78.61</v>
      </c>
      <c r="AF906">
        <v>12457</v>
      </c>
      <c r="AG906" t="s">
        <v>229</v>
      </c>
      <c r="AH906" t="s">
        <v>229</v>
      </c>
      <c r="AI906">
        <v>4253.08</v>
      </c>
      <c r="AJ906" t="s">
        <v>229</v>
      </c>
      <c r="AL906">
        <v>357.34</v>
      </c>
      <c r="AM906" t="s">
        <v>51</v>
      </c>
      <c r="AN906">
        <f t="shared" si="28"/>
        <v>109</v>
      </c>
      <c r="AO906" s="5">
        <f t="shared" si="29"/>
        <v>38950.06</v>
      </c>
    </row>
    <row r="907" spans="1:41" ht="12.75">
      <c r="A907">
        <v>1030205004</v>
      </c>
      <c r="B907" t="s">
        <v>1194</v>
      </c>
      <c r="E907">
        <v>1</v>
      </c>
      <c r="F907" t="s">
        <v>1952</v>
      </c>
      <c r="G907" t="s">
        <v>730</v>
      </c>
      <c r="H907">
        <v>175.01</v>
      </c>
      <c r="I907">
        <v>175.01</v>
      </c>
      <c r="J907">
        <v>34812</v>
      </c>
      <c r="K907" t="s">
        <v>76</v>
      </c>
      <c r="L907">
        <v>3284</v>
      </c>
      <c r="M907" t="s">
        <v>323</v>
      </c>
      <c r="N907" t="s">
        <v>45</v>
      </c>
      <c r="O907" t="s">
        <v>629</v>
      </c>
      <c r="P907">
        <v>9506</v>
      </c>
      <c r="Q907" t="s">
        <v>1933</v>
      </c>
      <c r="R907" t="s">
        <v>1934</v>
      </c>
      <c r="S907" t="s">
        <v>1934</v>
      </c>
      <c r="V907">
        <v>2017</v>
      </c>
      <c r="W907">
        <v>2021</v>
      </c>
      <c r="Z907">
        <v>15035</v>
      </c>
      <c r="AA907" t="s">
        <v>229</v>
      </c>
      <c r="AB907">
        <v>143.45</v>
      </c>
      <c r="AC907">
        <v>31.56</v>
      </c>
      <c r="AF907">
        <v>12457</v>
      </c>
      <c r="AG907" t="s">
        <v>229</v>
      </c>
      <c r="AH907" t="s">
        <v>229</v>
      </c>
      <c r="AI907">
        <v>4253.08</v>
      </c>
      <c r="AJ907" t="s">
        <v>229</v>
      </c>
      <c r="AL907">
        <v>143.45</v>
      </c>
      <c r="AM907" t="s">
        <v>51</v>
      </c>
      <c r="AN907">
        <f t="shared" si="28"/>
        <v>109</v>
      </c>
      <c r="AO907" s="5">
        <f t="shared" si="29"/>
        <v>15636.05</v>
      </c>
    </row>
    <row r="908" spans="1:41" ht="12.75">
      <c r="A908">
        <v>1030205004</v>
      </c>
      <c r="B908" t="s">
        <v>1194</v>
      </c>
      <c r="E908">
        <v>1</v>
      </c>
      <c r="F908" t="s">
        <v>1953</v>
      </c>
      <c r="G908" t="s">
        <v>730</v>
      </c>
      <c r="H908">
        <v>150.79</v>
      </c>
      <c r="I908">
        <v>150.79</v>
      </c>
      <c r="J908">
        <v>34711</v>
      </c>
      <c r="K908" t="s">
        <v>76</v>
      </c>
      <c r="L908">
        <v>3396</v>
      </c>
      <c r="M908" t="s">
        <v>166</v>
      </c>
      <c r="N908" t="s">
        <v>45</v>
      </c>
      <c r="O908" t="s">
        <v>629</v>
      </c>
      <c r="P908">
        <v>9506</v>
      </c>
      <c r="Q908" t="s">
        <v>1933</v>
      </c>
      <c r="R908" t="s">
        <v>1934</v>
      </c>
      <c r="S908" t="s">
        <v>1934</v>
      </c>
      <c r="V908">
        <v>2017</v>
      </c>
      <c r="W908">
        <v>2021</v>
      </c>
      <c r="Z908">
        <v>15047</v>
      </c>
      <c r="AA908" t="s">
        <v>229</v>
      </c>
      <c r="AB908">
        <v>123.6</v>
      </c>
      <c r="AC908">
        <v>27.19</v>
      </c>
      <c r="AF908">
        <v>12457</v>
      </c>
      <c r="AG908" t="s">
        <v>229</v>
      </c>
      <c r="AH908" t="s">
        <v>229</v>
      </c>
      <c r="AI908">
        <v>4253.08</v>
      </c>
      <c r="AJ908" t="s">
        <v>229</v>
      </c>
      <c r="AL908">
        <v>123.6</v>
      </c>
      <c r="AM908" t="s">
        <v>51</v>
      </c>
      <c r="AN908">
        <f t="shared" si="28"/>
        <v>109</v>
      </c>
      <c r="AO908" s="5">
        <f t="shared" si="29"/>
        <v>13472.4</v>
      </c>
    </row>
    <row r="909" spans="1:41" ht="12.75">
      <c r="A909">
        <v>1030205004</v>
      </c>
      <c r="B909" t="s">
        <v>1194</v>
      </c>
      <c r="E909">
        <v>1</v>
      </c>
      <c r="F909" t="s">
        <v>1954</v>
      </c>
      <c r="G909" t="s">
        <v>730</v>
      </c>
      <c r="H909">
        <v>402.67</v>
      </c>
      <c r="I909">
        <v>402.67</v>
      </c>
      <c r="J909">
        <v>34785</v>
      </c>
      <c r="K909" t="s">
        <v>76</v>
      </c>
      <c r="L909">
        <v>3318</v>
      </c>
      <c r="M909" t="s">
        <v>166</v>
      </c>
      <c r="N909" t="s">
        <v>45</v>
      </c>
      <c r="O909" t="s">
        <v>629</v>
      </c>
      <c r="P909">
        <v>9506</v>
      </c>
      <c r="Q909" t="s">
        <v>1933</v>
      </c>
      <c r="R909" t="s">
        <v>1934</v>
      </c>
      <c r="S909" t="s">
        <v>1934</v>
      </c>
      <c r="V909">
        <v>2017</v>
      </c>
      <c r="W909">
        <v>2021</v>
      </c>
      <c r="Z909">
        <v>15039</v>
      </c>
      <c r="AA909" t="s">
        <v>229</v>
      </c>
      <c r="AB909">
        <v>330.06</v>
      </c>
      <c r="AC909">
        <v>72.61</v>
      </c>
      <c r="AF909">
        <v>12457</v>
      </c>
      <c r="AG909" t="s">
        <v>229</v>
      </c>
      <c r="AH909" t="s">
        <v>229</v>
      </c>
      <c r="AI909">
        <v>4253.08</v>
      </c>
      <c r="AJ909" t="s">
        <v>229</v>
      </c>
      <c r="AL909">
        <v>330.06</v>
      </c>
      <c r="AM909" t="s">
        <v>51</v>
      </c>
      <c r="AN909">
        <f t="shared" si="28"/>
        <v>109</v>
      </c>
      <c r="AO909" s="5">
        <f t="shared" si="29"/>
        <v>35976.54</v>
      </c>
    </row>
    <row r="910" spans="1:41" ht="12.75">
      <c r="A910">
        <v>1030205004</v>
      </c>
      <c r="B910" t="s">
        <v>1194</v>
      </c>
      <c r="E910">
        <v>1</v>
      </c>
      <c r="F910" t="s">
        <v>1955</v>
      </c>
      <c r="G910" t="s">
        <v>730</v>
      </c>
      <c r="H910">
        <v>186.61</v>
      </c>
      <c r="I910">
        <v>186.61</v>
      </c>
      <c r="J910">
        <v>34709</v>
      </c>
      <c r="K910" t="s">
        <v>76</v>
      </c>
      <c r="L910">
        <v>3398</v>
      </c>
      <c r="M910" t="s">
        <v>166</v>
      </c>
      <c r="N910" t="s">
        <v>45</v>
      </c>
      <c r="O910" t="s">
        <v>629</v>
      </c>
      <c r="P910">
        <v>9506</v>
      </c>
      <c r="Q910" t="s">
        <v>1933</v>
      </c>
      <c r="R910" t="s">
        <v>1934</v>
      </c>
      <c r="S910" t="s">
        <v>1934</v>
      </c>
      <c r="V910">
        <v>2017</v>
      </c>
      <c r="W910">
        <v>2021</v>
      </c>
      <c r="Z910">
        <v>15048</v>
      </c>
      <c r="AA910" t="s">
        <v>229</v>
      </c>
      <c r="AB910">
        <v>152.96</v>
      </c>
      <c r="AC910">
        <v>33.65</v>
      </c>
      <c r="AF910">
        <v>12457</v>
      </c>
      <c r="AG910" t="s">
        <v>229</v>
      </c>
      <c r="AH910" t="s">
        <v>229</v>
      </c>
      <c r="AI910">
        <v>4253.08</v>
      </c>
      <c r="AJ910" t="s">
        <v>229</v>
      </c>
      <c r="AL910">
        <v>152.96</v>
      </c>
      <c r="AM910" t="s">
        <v>51</v>
      </c>
      <c r="AN910">
        <f t="shared" si="28"/>
        <v>109</v>
      </c>
      <c r="AO910" s="5">
        <f t="shared" si="29"/>
        <v>16672.64</v>
      </c>
    </row>
    <row r="911" spans="1:41" ht="12.75">
      <c r="A911">
        <v>1030205004</v>
      </c>
      <c r="B911" t="s">
        <v>1194</v>
      </c>
      <c r="E911">
        <v>1</v>
      </c>
      <c r="F911" t="s">
        <v>1956</v>
      </c>
      <c r="G911" t="s">
        <v>730</v>
      </c>
      <c r="H911">
        <v>191.36</v>
      </c>
      <c r="I911">
        <v>191.36</v>
      </c>
      <c r="J911">
        <v>34735</v>
      </c>
      <c r="K911" t="s">
        <v>76</v>
      </c>
      <c r="L911">
        <v>3368</v>
      </c>
      <c r="M911" t="s">
        <v>166</v>
      </c>
      <c r="N911" t="s">
        <v>45</v>
      </c>
      <c r="O911" t="s">
        <v>629</v>
      </c>
      <c r="P911">
        <v>9506</v>
      </c>
      <c r="Q911" t="s">
        <v>1933</v>
      </c>
      <c r="R911" t="s">
        <v>1934</v>
      </c>
      <c r="S911" t="s">
        <v>1934</v>
      </c>
      <c r="V911">
        <v>2017</v>
      </c>
      <c r="W911">
        <v>2021</v>
      </c>
      <c r="Z911">
        <v>15043</v>
      </c>
      <c r="AA911" t="s">
        <v>229</v>
      </c>
      <c r="AB911">
        <v>156.85</v>
      </c>
      <c r="AC911">
        <v>34.51</v>
      </c>
      <c r="AF911">
        <v>12457</v>
      </c>
      <c r="AG911" t="s">
        <v>229</v>
      </c>
      <c r="AH911" t="s">
        <v>229</v>
      </c>
      <c r="AI911">
        <v>4253.08</v>
      </c>
      <c r="AJ911" t="s">
        <v>229</v>
      </c>
      <c r="AL911">
        <v>156.85</v>
      </c>
      <c r="AM911" t="s">
        <v>51</v>
      </c>
      <c r="AN911">
        <f t="shared" si="28"/>
        <v>109</v>
      </c>
      <c r="AO911" s="5">
        <f t="shared" si="29"/>
        <v>17096.649999999998</v>
      </c>
    </row>
    <row r="912" spans="1:41" ht="12.75">
      <c r="A912">
        <v>1030205004</v>
      </c>
      <c r="B912" t="s">
        <v>1194</v>
      </c>
      <c r="E912">
        <v>1</v>
      </c>
      <c r="F912" t="s">
        <v>1957</v>
      </c>
      <c r="G912" t="s">
        <v>730</v>
      </c>
      <c r="H912">
        <v>47.21</v>
      </c>
      <c r="I912">
        <v>47.21</v>
      </c>
      <c r="J912">
        <v>34788</v>
      </c>
      <c r="K912" t="s">
        <v>76</v>
      </c>
      <c r="L912">
        <v>3315</v>
      </c>
      <c r="M912" t="s">
        <v>166</v>
      </c>
      <c r="N912" t="s">
        <v>45</v>
      </c>
      <c r="O912" t="s">
        <v>629</v>
      </c>
      <c r="P912">
        <v>9506</v>
      </c>
      <c r="Q912" t="s">
        <v>1933</v>
      </c>
      <c r="R912" t="s">
        <v>1934</v>
      </c>
      <c r="S912" t="s">
        <v>1934</v>
      </c>
      <c r="V912">
        <v>2017</v>
      </c>
      <c r="W912">
        <v>965</v>
      </c>
      <c r="Z912">
        <v>15583</v>
      </c>
      <c r="AA912" t="s">
        <v>213</v>
      </c>
      <c r="AB912">
        <v>38.7</v>
      </c>
      <c r="AC912">
        <v>8.51</v>
      </c>
      <c r="AF912">
        <v>12875</v>
      </c>
      <c r="AG912" t="s">
        <v>213</v>
      </c>
      <c r="AH912" t="s">
        <v>213</v>
      </c>
      <c r="AI912">
        <v>4852.61</v>
      </c>
      <c r="AJ912" t="s">
        <v>213</v>
      </c>
      <c r="AL912">
        <v>38.7</v>
      </c>
      <c r="AM912" t="s">
        <v>51</v>
      </c>
      <c r="AN912">
        <f t="shared" si="28"/>
        <v>119</v>
      </c>
      <c r="AO912" s="5">
        <f t="shared" si="29"/>
        <v>4605.3</v>
      </c>
    </row>
    <row r="913" spans="1:41" ht="12.75">
      <c r="A913">
        <v>1030205004</v>
      </c>
      <c r="B913" t="s">
        <v>1194</v>
      </c>
      <c r="E913">
        <v>1</v>
      </c>
      <c r="F913" t="s">
        <v>1958</v>
      </c>
      <c r="G913" t="s">
        <v>730</v>
      </c>
      <c r="H913">
        <v>141.93</v>
      </c>
      <c r="I913">
        <v>141.93</v>
      </c>
      <c r="J913">
        <v>34798</v>
      </c>
      <c r="K913" t="s">
        <v>76</v>
      </c>
      <c r="L913">
        <v>3305</v>
      </c>
      <c r="M913" t="s">
        <v>166</v>
      </c>
      <c r="N913" t="s">
        <v>45</v>
      </c>
      <c r="O913" t="s">
        <v>629</v>
      </c>
      <c r="P913">
        <v>9506</v>
      </c>
      <c r="Q913" t="s">
        <v>1933</v>
      </c>
      <c r="R913" t="s">
        <v>1934</v>
      </c>
      <c r="S913" t="s">
        <v>1934</v>
      </c>
      <c r="V913">
        <v>2017</v>
      </c>
      <c r="W913">
        <v>2021</v>
      </c>
      <c r="Z913">
        <v>15037</v>
      </c>
      <c r="AA913" t="s">
        <v>229</v>
      </c>
      <c r="AB913">
        <v>116.34</v>
      </c>
      <c r="AC913">
        <v>25.59</v>
      </c>
      <c r="AF913">
        <v>12457</v>
      </c>
      <c r="AG913" t="s">
        <v>229</v>
      </c>
      <c r="AH913" t="s">
        <v>229</v>
      </c>
      <c r="AI913">
        <v>4253.08</v>
      </c>
      <c r="AJ913" t="s">
        <v>229</v>
      </c>
      <c r="AL913">
        <v>116.34</v>
      </c>
      <c r="AM913" t="s">
        <v>51</v>
      </c>
      <c r="AN913">
        <f t="shared" si="28"/>
        <v>109</v>
      </c>
      <c r="AO913" s="5">
        <f t="shared" si="29"/>
        <v>12681.06</v>
      </c>
    </row>
    <row r="914" spans="1:41" ht="12.75">
      <c r="A914">
        <v>1030205004</v>
      </c>
      <c r="B914" t="s">
        <v>1194</v>
      </c>
      <c r="E914">
        <v>1</v>
      </c>
      <c r="F914" t="s">
        <v>1959</v>
      </c>
      <c r="G914" t="s">
        <v>730</v>
      </c>
      <c r="H914">
        <v>45.68</v>
      </c>
      <c r="I914">
        <v>45.68</v>
      </c>
      <c r="J914">
        <v>34690</v>
      </c>
      <c r="K914" t="s">
        <v>76</v>
      </c>
      <c r="L914">
        <v>3417</v>
      </c>
      <c r="M914" t="s">
        <v>166</v>
      </c>
      <c r="N914" t="s">
        <v>45</v>
      </c>
      <c r="O914" t="s">
        <v>629</v>
      </c>
      <c r="P914">
        <v>9506</v>
      </c>
      <c r="Q914" t="s">
        <v>1933</v>
      </c>
      <c r="R914" t="s">
        <v>1934</v>
      </c>
      <c r="S914" t="s">
        <v>1934</v>
      </c>
      <c r="V914">
        <v>2017</v>
      </c>
      <c r="W914">
        <v>2018</v>
      </c>
      <c r="Z914">
        <v>14938</v>
      </c>
      <c r="AA914" t="s">
        <v>142</v>
      </c>
      <c r="AB914">
        <v>37.44</v>
      </c>
      <c r="AC914">
        <v>8.24</v>
      </c>
      <c r="AF914">
        <v>12378</v>
      </c>
      <c r="AG914" t="s">
        <v>142</v>
      </c>
      <c r="AH914" t="s">
        <v>524</v>
      </c>
      <c r="AI914">
        <v>539.33</v>
      </c>
      <c r="AJ914" t="s">
        <v>524</v>
      </c>
      <c r="AL914">
        <v>37.44</v>
      </c>
      <c r="AM914" t="s">
        <v>51</v>
      </c>
      <c r="AN914">
        <f t="shared" si="28"/>
        <v>106</v>
      </c>
      <c r="AO914" s="5">
        <f t="shared" si="29"/>
        <v>3968.64</v>
      </c>
    </row>
    <row r="915" spans="1:41" ht="12.75">
      <c r="A915">
        <v>1030205004</v>
      </c>
      <c r="B915" t="s">
        <v>1194</v>
      </c>
      <c r="E915">
        <v>1</v>
      </c>
      <c r="F915" t="s">
        <v>1960</v>
      </c>
      <c r="G915" t="s">
        <v>730</v>
      </c>
      <c r="H915">
        <v>2334.86</v>
      </c>
      <c r="I915">
        <v>2334.86</v>
      </c>
      <c r="J915">
        <v>34680</v>
      </c>
      <c r="K915" t="s">
        <v>76</v>
      </c>
      <c r="L915">
        <v>3427</v>
      </c>
      <c r="M915" t="s">
        <v>166</v>
      </c>
      <c r="N915" t="s">
        <v>45</v>
      </c>
      <c r="O915" t="s">
        <v>629</v>
      </c>
      <c r="P915">
        <v>9506</v>
      </c>
      <c r="Q915" t="s">
        <v>1933</v>
      </c>
      <c r="R915" t="s">
        <v>1934</v>
      </c>
      <c r="S915" t="s">
        <v>1934</v>
      </c>
      <c r="V915">
        <v>2017</v>
      </c>
      <c r="W915">
        <v>965</v>
      </c>
      <c r="Z915">
        <v>15586</v>
      </c>
      <c r="AA915" t="s">
        <v>213</v>
      </c>
      <c r="AB915">
        <v>1913.82</v>
      </c>
      <c r="AC915">
        <v>421.04</v>
      </c>
      <c r="AF915">
        <v>12875</v>
      </c>
      <c r="AG915" t="s">
        <v>213</v>
      </c>
      <c r="AH915" t="s">
        <v>213</v>
      </c>
      <c r="AI915">
        <v>4852.61</v>
      </c>
      <c r="AJ915" t="s">
        <v>213</v>
      </c>
      <c r="AL915">
        <v>1913.82</v>
      </c>
      <c r="AM915" t="s">
        <v>51</v>
      </c>
      <c r="AN915">
        <f t="shared" si="28"/>
        <v>119</v>
      </c>
      <c r="AO915" s="5">
        <f t="shared" si="29"/>
        <v>227744.58</v>
      </c>
    </row>
    <row r="916" spans="1:41" ht="12.75">
      <c r="A916">
        <v>1030205004</v>
      </c>
      <c r="B916" t="s">
        <v>1194</v>
      </c>
      <c r="E916">
        <v>1</v>
      </c>
      <c r="F916" t="s">
        <v>1961</v>
      </c>
      <c r="G916" t="s">
        <v>730</v>
      </c>
      <c r="H916">
        <v>97.27</v>
      </c>
      <c r="I916">
        <v>97.27</v>
      </c>
      <c r="J916">
        <v>34797</v>
      </c>
      <c r="K916" t="s">
        <v>76</v>
      </c>
      <c r="L916">
        <v>3306</v>
      </c>
      <c r="M916" t="s">
        <v>166</v>
      </c>
      <c r="N916" t="s">
        <v>45</v>
      </c>
      <c r="O916" t="s">
        <v>629</v>
      </c>
      <c r="P916">
        <v>9506</v>
      </c>
      <c r="Q916" t="s">
        <v>1933</v>
      </c>
      <c r="R916" t="s">
        <v>1934</v>
      </c>
      <c r="S916" t="s">
        <v>1934</v>
      </c>
      <c r="V916">
        <v>2017</v>
      </c>
      <c r="W916">
        <v>2018</v>
      </c>
      <c r="Z916">
        <v>14934</v>
      </c>
      <c r="AA916" t="s">
        <v>142</v>
      </c>
      <c r="AB916">
        <v>79.73</v>
      </c>
      <c r="AC916">
        <v>17.54</v>
      </c>
      <c r="AF916">
        <v>12378</v>
      </c>
      <c r="AG916" t="s">
        <v>142</v>
      </c>
      <c r="AH916" t="s">
        <v>524</v>
      </c>
      <c r="AI916">
        <v>539.33</v>
      </c>
      <c r="AJ916" t="s">
        <v>524</v>
      </c>
      <c r="AL916">
        <v>79.73</v>
      </c>
      <c r="AM916" t="s">
        <v>51</v>
      </c>
      <c r="AN916">
        <f t="shared" si="28"/>
        <v>106</v>
      </c>
      <c r="AO916" s="5">
        <f t="shared" si="29"/>
        <v>8451.380000000001</v>
      </c>
    </row>
    <row r="917" spans="1:41" ht="12.75">
      <c r="A917">
        <v>1030205004</v>
      </c>
      <c r="B917" t="s">
        <v>1194</v>
      </c>
      <c r="E917">
        <v>1</v>
      </c>
      <c r="F917" t="s">
        <v>1962</v>
      </c>
      <c r="G917" t="s">
        <v>730</v>
      </c>
      <c r="H917">
        <v>150.79</v>
      </c>
      <c r="I917">
        <v>150.79</v>
      </c>
      <c r="J917">
        <v>34729</v>
      </c>
      <c r="K917" t="s">
        <v>76</v>
      </c>
      <c r="L917">
        <v>3373</v>
      </c>
      <c r="M917" t="s">
        <v>166</v>
      </c>
      <c r="N917" t="s">
        <v>45</v>
      </c>
      <c r="O917" t="s">
        <v>629</v>
      </c>
      <c r="P917">
        <v>9506</v>
      </c>
      <c r="Q917" t="s">
        <v>1933</v>
      </c>
      <c r="R917" t="s">
        <v>1934</v>
      </c>
      <c r="S917" t="s">
        <v>1934</v>
      </c>
      <c r="V917">
        <v>2017</v>
      </c>
      <c r="W917">
        <v>2021</v>
      </c>
      <c r="Z917">
        <v>15045</v>
      </c>
      <c r="AA917" t="s">
        <v>229</v>
      </c>
      <c r="AB917">
        <v>123.6</v>
      </c>
      <c r="AC917">
        <v>27.19</v>
      </c>
      <c r="AF917">
        <v>12457</v>
      </c>
      <c r="AG917" t="s">
        <v>229</v>
      </c>
      <c r="AH917" t="s">
        <v>229</v>
      </c>
      <c r="AI917">
        <v>4253.08</v>
      </c>
      <c r="AJ917" t="s">
        <v>229</v>
      </c>
      <c r="AL917">
        <v>123.6</v>
      </c>
      <c r="AM917" t="s">
        <v>51</v>
      </c>
      <c r="AN917">
        <f t="shared" si="28"/>
        <v>109</v>
      </c>
      <c r="AO917" s="5">
        <f t="shared" si="29"/>
        <v>13472.4</v>
      </c>
    </row>
    <row r="918" spans="1:41" ht="12.75">
      <c r="A918">
        <v>1030205004</v>
      </c>
      <c r="B918" t="s">
        <v>1194</v>
      </c>
      <c r="E918">
        <v>1</v>
      </c>
      <c r="F918" t="s">
        <v>1963</v>
      </c>
      <c r="G918" t="s">
        <v>730</v>
      </c>
      <c r="H918">
        <v>212.27</v>
      </c>
      <c r="I918">
        <v>212.27</v>
      </c>
      <c r="J918">
        <v>34796</v>
      </c>
      <c r="K918" t="s">
        <v>76</v>
      </c>
      <c r="L918">
        <v>3307</v>
      </c>
      <c r="M918" t="s">
        <v>166</v>
      </c>
      <c r="N918" t="s">
        <v>45</v>
      </c>
      <c r="O918" t="s">
        <v>629</v>
      </c>
      <c r="P918">
        <v>9506</v>
      </c>
      <c r="Q918" t="s">
        <v>1933</v>
      </c>
      <c r="R918" t="s">
        <v>1934</v>
      </c>
      <c r="S918" t="s">
        <v>1934</v>
      </c>
      <c r="V918">
        <v>2017</v>
      </c>
      <c r="W918">
        <v>2021</v>
      </c>
      <c r="Z918">
        <v>15038</v>
      </c>
      <c r="AA918" t="s">
        <v>229</v>
      </c>
      <c r="AB918">
        <v>173.99</v>
      </c>
      <c r="AC918">
        <v>38.28</v>
      </c>
      <c r="AF918">
        <v>12457</v>
      </c>
      <c r="AG918" t="s">
        <v>229</v>
      </c>
      <c r="AH918" t="s">
        <v>229</v>
      </c>
      <c r="AI918">
        <v>4253.08</v>
      </c>
      <c r="AJ918" t="s">
        <v>229</v>
      </c>
      <c r="AL918">
        <v>173.99</v>
      </c>
      <c r="AM918" t="s">
        <v>51</v>
      </c>
      <c r="AN918">
        <f t="shared" si="28"/>
        <v>109</v>
      </c>
      <c r="AO918" s="5">
        <f t="shared" si="29"/>
        <v>18964.91</v>
      </c>
    </row>
    <row r="919" spans="1:41" ht="12.75">
      <c r="A919">
        <v>1030205004</v>
      </c>
      <c r="B919" t="s">
        <v>1194</v>
      </c>
      <c r="E919">
        <v>1</v>
      </c>
      <c r="F919" t="s">
        <v>1964</v>
      </c>
      <c r="G919" t="s">
        <v>730</v>
      </c>
      <c r="H919">
        <v>448.47</v>
      </c>
      <c r="I919">
        <v>448.47</v>
      </c>
      <c r="J919">
        <v>34730</v>
      </c>
      <c r="K919" t="s">
        <v>76</v>
      </c>
      <c r="L919">
        <v>3372</v>
      </c>
      <c r="M919" t="s">
        <v>166</v>
      </c>
      <c r="N919" t="s">
        <v>45</v>
      </c>
      <c r="O919" t="s">
        <v>629</v>
      </c>
      <c r="P919">
        <v>9506</v>
      </c>
      <c r="Q919" t="s">
        <v>1933</v>
      </c>
      <c r="R919" t="s">
        <v>1934</v>
      </c>
      <c r="S919" t="s">
        <v>1934</v>
      </c>
      <c r="V919">
        <v>2017</v>
      </c>
      <c r="W919">
        <v>2021</v>
      </c>
      <c r="Z919">
        <v>15044</v>
      </c>
      <c r="AA919" t="s">
        <v>229</v>
      </c>
      <c r="AB919">
        <v>367.6</v>
      </c>
      <c r="AC919">
        <v>80.87</v>
      </c>
      <c r="AF919">
        <v>12457</v>
      </c>
      <c r="AG919" t="s">
        <v>229</v>
      </c>
      <c r="AH919" t="s">
        <v>229</v>
      </c>
      <c r="AI919">
        <v>4253.08</v>
      </c>
      <c r="AJ919" t="s">
        <v>229</v>
      </c>
      <c r="AL919">
        <v>367.6</v>
      </c>
      <c r="AM919" t="s">
        <v>51</v>
      </c>
      <c r="AN919">
        <f t="shared" si="28"/>
        <v>109</v>
      </c>
      <c r="AO919" s="5">
        <f t="shared" si="29"/>
        <v>40068.4</v>
      </c>
    </row>
    <row r="920" spans="1:41" ht="12.75">
      <c r="A920">
        <v>1030205004</v>
      </c>
      <c r="B920" t="s">
        <v>1194</v>
      </c>
      <c r="E920">
        <v>1</v>
      </c>
      <c r="F920" t="s">
        <v>1965</v>
      </c>
      <c r="G920" t="s">
        <v>730</v>
      </c>
      <c r="H920">
        <v>23.39</v>
      </c>
      <c r="I920">
        <v>23.39</v>
      </c>
      <c r="J920">
        <v>34769</v>
      </c>
      <c r="K920" t="s">
        <v>76</v>
      </c>
      <c r="L920">
        <v>3334</v>
      </c>
      <c r="M920" t="s">
        <v>166</v>
      </c>
      <c r="N920" t="s">
        <v>45</v>
      </c>
      <c r="O920" t="s">
        <v>629</v>
      </c>
      <c r="P920">
        <v>9506</v>
      </c>
      <c r="Q920" t="s">
        <v>1933</v>
      </c>
      <c r="R920" t="s">
        <v>1934</v>
      </c>
      <c r="S920" t="s">
        <v>1934</v>
      </c>
      <c r="V920">
        <v>2017</v>
      </c>
      <c r="W920">
        <v>2021</v>
      </c>
      <c r="Z920">
        <v>15040</v>
      </c>
      <c r="AA920" t="s">
        <v>229</v>
      </c>
      <c r="AB920">
        <v>19.17</v>
      </c>
      <c r="AC920">
        <v>4.22</v>
      </c>
      <c r="AF920">
        <v>12457</v>
      </c>
      <c r="AG920" t="s">
        <v>229</v>
      </c>
      <c r="AH920" t="s">
        <v>229</v>
      </c>
      <c r="AI920">
        <v>4253.08</v>
      </c>
      <c r="AJ920" t="s">
        <v>229</v>
      </c>
      <c r="AL920">
        <v>19.17</v>
      </c>
      <c r="AM920" t="s">
        <v>51</v>
      </c>
      <c r="AN920">
        <f t="shared" si="28"/>
        <v>109</v>
      </c>
      <c r="AO920" s="5">
        <f t="shared" si="29"/>
        <v>2089.53</v>
      </c>
    </row>
    <row r="921" spans="1:41" ht="12.75">
      <c r="A921">
        <v>1030205004</v>
      </c>
      <c r="B921" t="s">
        <v>1194</v>
      </c>
      <c r="E921">
        <v>1</v>
      </c>
      <c r="F921" t="s">
        <v>1966</v>
      </c>
      <c r="G921" t="s">
        <v>730</v>
      </c>
      <c r="H921">
        <v>47.21</v>
      </c>
      <c r="I921">
        <v>47.21</v>
      </c>
      <c r="J921">
        <v>34764</v>
      </c>
      <c r="K921" t="s">
        <v>76</v>
      </c>
      <c r="L921">
        <v>3339</v>
      </c>
      <c r="M921" t="s">
        <v>166</v>
      </c>
      <c r="N921" t="s">
        <v>45</v>
      </c>
      <c r="O921" t="s">
        <v>629</v>
      </c>
      <c r="P921">
        <v>9506</v>
      </c>
      <c r="Q921" t="s">
        <v>1933</v>
      </c>
      <c r="R921" t="s">
        <v>1934</v>
      </c>
      <c r="S921" t="s">
        <v>1934</v>
      </c>
      <c r="V921">
        <v>2017</v>
      </c>
      <c r="W921">
        <v>2018</v>
      </c>
      <c r="Z921">
        <v>14935</v>
      </c>
      <c r="AA921" t="s">
        <v>142</v>
      </c>
      <c r="AB921">
        <v>38.7</v>
      </c>
      <c r="AC921">
        <v>8.51</v>
      </c>
      <c r="AF921">
        <v>12378</v>
      </c>
      <c r="AG921" t="s">
        <v>142</v>
      </c>
      <c r="AH921" t="s">
        <v>524</v>
      </c>
      <c r="AI921">
        <v>539.33</v>
      </c>
      <c r="AJ921" t="s">
        <v>524</v>
      </c>
      <c r="AL921">
        <v>38.7</v>
      </c>
      <c r="AM921" t="s">
        <v>51</v>
      </c>
      <c r="AN921">
        <f t="shared" si="28"/>
        <v>106</v>
      </c>
      <c r="AO921" s="5">
        <f t="shared" si="29"/>
        <v>4102.200000000001</v>
      </c>
    </row>
    <row r="922" spans="1:41" ht="12.75">
      <c r="A922">
        <v>1030205004</v>
      </c>
      <c r="B922" t="s">
        <v>1194</v>
      </c>
      <c r="E922">
        <v>1</v>
      </c>
      <c r="F922" t="s">
        <v>1967</v>
      </c>
      <c r="G922" t="s">
        <v>730</v>
      </c>
      <c r="H922">
        <v>327.75</v>
      </c>
      <c r="I922">
        <v>327.75</v>
      </c>
      <c r="J922">
        <v>34701</v>
      </c>
      <c r="K922" t="s">
        <v>76</v>
      </c>
      <c r="L922">
        <v>3406</v>
      </c>
      <c r="M922" t="s">
        <v>166</v>
      </c>
      <c r="N922" t="s">
        <v>45</v>
      </c>
      <c r="O922" t="s">
        <v>629</v>
      </c>
      <c r="P922">
        <v>9506</v>
      </c>
      <c r="Q922" t="s">
        <v>1933</v>
      </c>
      <c r="R922" t="s">
        <v>1934</v>
      </c>
      <c r="S922" t="s">
        <v>1934</v>
      </c>
      <c r="V922">
        <v>2017</v>
      </c>
      <c r="W922">
        <v>2021</v>
      </c>
      <c r="Z922">
        <v>15049</v>
      </c>
      <c r="AA922" t="s">
        <v>229</v>
      </c>
      <c r="AB922">
        <v>268.65</v>
      </c>
      <c r="AC922">
        <v>59.1</v>
      </c>
      <c r="AF922">
        <v>12457</v>
      </c>
      <c r="AG922" t="s">
        <v>229</v>
      </c>
      <c r="AH922" t="s">
        <v>229</v>
      </c>
      <c r="AI922">
        <v>4253.08</v>
      </c>
      <c r="AJ922" t="s">
        <v>229</v>
      </c>
      <c r="AL922">
        <v>268.65</v>
      </c>
      <c r="AM922" t="s">
        <v>51</v>
      </c>
      <c r="AN922">
        <f t="shared" si="28"/>
        <v>109</v>
      </c>
      <c r="AO922" s="5">
        <f t="shared" si="29"/>
        <v>29282.85</v>
      </c>
    </row>
    <row r="923" spans="1:41" ht="12.75">
      <c r="A923">
        <v>1030205004</v>
      </c>
      <c r="B923" t="s">
        <v>1194</v>
      </c>
      <c r="E923">
        <v>1</v>
      </c>
      <c r="F923" t="s">
        <v>1968</v>
      </c>
      <c r="G923" t="s">
        <v>730</v>
      </c>
      <c r="H923">
        <v>157.22</v>
      </c>
      <c r="I923">
        <v>157.22</v>
      </c>
      <c r="J923">
        <v>34712</v>
      </c>
      <c r="K923" t="s">
        <v>76</v>
      </c>
      <c r="L923">
        <v>3395</v>
      </c>
      <c r="M923" t="s">
        <v>166</v>
      </c>
      <c r="N923" t="s">
        <v>45</v>
      </c>
      <c r="O923" t="s">
        <v>629</v>
      </c>
      <c r="P923">
        <v>9506</v>
      </c>
      <c r="Q923" t="s">
        <v>1933</v>
      </c>
      <c r="R923" t="s">
        <v>1934</v>
      </c>
      <c r="S923" t="s">
        <v>1934</v>
      </c>
      <c r="V923">
        <v>2017</v>
      </c>
      <c r="W923">
        <v>965</v>
      </c>
      <c r="Z923">
        <v>15585</v>
      </c>
      <c r="AA923" t="s">
        <v>213</v>
      </c>
      <c r="AB923">
        <v>128.87</v>
      </c>
      <c r="AC923">
        <v>28.35</v>
      </c>
      <c r="AF923">
        <v>12875</v>
      </c>
      <c r="AG923" t="s">
        <v>213</v>
      </c>
      <c r="AH923" t="s">
        <v>213</v>
      </c>
      <c r="AI923">
        <v>4852.61</v>
      </c>
      <c r="AJ923" t="s">
        <v>213</v>
      </c>
      <c r="AL923">
        <v>128.87</v>
      </c>
      <c r="AM923" t="s">
        <v>51</v>
      </c>
      <c r="AN923">
        <f t="shared" si="28"/>
        <v>119</v>
      </c>
      <c r="AO923" s="5">
        <f t="shared" si="29"/>
        <v>15335.53</v>
      </c>
    </row>
    <row r="924" spans="1:41" ht="12.75">
      <c r="A924">
        <v>1030205004</v>
      </c>
      <c r="B924" t="s">
        <v>1194</v>
      </c>
      <c r="E924">
        <v>1</v>
      </c>
      <c r="F924" t="s">
        <v>1969</v>
      </c>
      <c r="G924" t="s">
        <v>730</v>
      </c>
      <c r="H924">
        <v>115.94</v>
      </c>
      <c r="I924">
        <v>115.94</v>
      </c>
      <c r="J924">
        <v>34752</v>
      </c>
      <c r="K924" t="s">
        <v>76</v>
      </c>
      <c r="L924">
        <v>3351</v>
      </c>
      <c r="M924" t="s">
        <v>166</v>
      </c>
      <c r="N924" t="s">
        <v>45</v>
      </c>
      <c r="O924" t="s">
        <v>629</v>
      </c>
      <c r="P924">
        <v>9506</v>
      </c>
      <c r="Q924" t="s">
        <v>1933</v>
      </c>
      <c r="R924" t="s">
        <v>1934</v>
      </c>
      <c r="S924" t="s">
        <v>1934</v>
      </c>
      <c r="V924">
        <v>2017</v>
      </c>
      <c r="W924">
        <v>2018</v>
      </c>
      <c r="Z924">
        <v>14936</v>
      </c>
      <c r="AA924" t="s">
        <v>142</v>
      </c>
      <c r="AB924">
        <v>95.03</v>
      </c>
      <c r="AC924">
        <v>20.91</v>
      </c>
      <c r="AF924">
        <v>12378</v>
      </c>
      <c r="AG924" t="s">
        <v>142</v>
      </c>
      <c r="AH924" t="s">
        <v>524</v>
      </c>
      <c r="AI924">
        <v>539.33</v>
      </c>
      <c r="AJ924" t="s">
        <v>524</v>
      </c>
      <c r="AL924">
        <v>95.03</v>
      </c>
      <c r="AM924" t="s">
        <v>51</v>
      </c>
      <c r="AN924">
        <f t="shared" si="28"/>
        <v>106</v>
      </c>
      <c r="AO924" s="5">
        <f t="shared" si="29"/>
        <v>10073.18</v>
      </c>
    </row>
    <row r="925" spans="1:41" ht="12.75">
      <c r="A925">
        <v>1030205004</v>
      </c>
      <c r="B925" t="s">
        <v>1194</v>
      </c>
      <c r="E925">
        <v>1</v>
      </c>
      <c r="F925" t="s">
        <v>1970</v>
      </c>
      <c r="G925" t="s">
        <v>730</v>
      </c>
      <c r="H925">
        <v>76.24</v>
      </c>
      <c r="I925">
        <v>76.24</v>
      </c>
      <c r="J925">
        <v>34726</v>
      </c>
      <c r="K925" t="s">
        <v>76</v>
      </c>
      <c r="L925">
        <v>3380</v>
      </c>
      <c r="M925" t="s">
        <v>166</v>
      </c>
      <c r="N925" t="s">
        <v>45</v>
      </c>
      <c r="O925" t="s">
        <v>629</v>
      </c>
      <c r="P925">
        <v>9506</v>
      </c>
      <c r="Q925" t="s">
        <v>1933</v>
      </c>
      <c r="R925" t="s">
        <v>1934</v>
      </c>
      <c r="S925" t="s">
        <v>1934</v>
      </c>
      <c r="V925">
        <v>2017</v>
      </c>
      <c r="W925">
        <v>2018</v>
      </c>
      <c r="Z925">
        <v>14937</v>
      </c>
      <c r="AA925" t="s">
        <v>142</v>
      </c>
      <c r="AB925">
        <v>62.49</v>
      </c>
      <c r="AC925">
        <v>13.75</v>
      </c>
      <c r="AF925">
        <v>12378</v>
      </c>
      <c r="AG925" t="s">
        <v>142</v>
      </c>
      <c r="AH925" t="s">
        <v>524</v>
      </c>
      <c r="AI925">
        <v>539.33</v>
      </c>
      <c r="AJ925" t="s">
        <v>524</v>
      </c>
      <c r="AL925">
        <v>62.49</v>
      </c>
      <c r="AM925" t="s">
        <v>51</v>
      </c>
      <c r="AN925">
        <f t="shared" si="28"/>
        <v>106</v>
      </c>
      <c r="AO925" s="5">
        <f t="shared" si="29"/>
        <v>6623.9400000000005</v>
      </c>
    </row>
    <row r="926" spans="1:41" ht="12.75">
      <c r="A926">
        <v>1030205004</v>
      </c>
      <c r="B926" t="s">
        <v>1194</v>
      </c>
      <c r="E926">
        <v>1</v>
      </c>
      <c r="F926" t="s">
        <v>1971</v>
      </c>
      <c r="G926" t="s">
        <v>730</v>
      </c>
      <c r="H926">
        <v>327.75</v>
      </c>
      <c r="I926">
        <v>327.75</v>
      </c>
      <c r="J926">
        <v>34819</v>
      </c>
      <c r="K926" t="s">
        <v>76</v>
      </c>
      <c r="L926">
        <v>3278</v>
      </c>
      <c r="M926" t="s">
        <v>323</v>
      </c>
      <c r="N926" t="s">
        <v>45</v>
      </c>
      <c r="O926" t="s">
        <v>629</v>
      </c>
      <c r="P926">
        <v>9506</v>
      </c>
      <c r="Q926" t="s">
        <v>1933</v>
      </c>
      <c r="R926" t="s">
        <v>1934</v>
      </c>
      <c r="S926" t="s">
        <v>1934</v>
      </c>
      <c r="V926">
        <v>2017</v>
      </c>
      <c r="W926">
        <v>2021</v>
      </c>
      <c r="Z926">
        <v>15034</v>
      </c>
      <c r="AA926" t="s">
        <v>229</v>
      </c>
      <c r="AB926">
        <v>268.65</v>
      </c>
      <c r="AC926">
        <v>59.1</v>
      </c>
      <c r="AF926">
        <v>12457</v>
      </c>
      <c r="AG926" t="s">
        <v>229</v>
      </c>
      <c r="AH926" t="s">
        <v>229</v>
      </c>
      <c r="AI926">
        <v>4253.08</v>
      </c>
      <c r="AJ926" t="s">
        <v>229</v>
      </c>
      <c r="AL926">
        <v>268.65</v>
      </c>
      <c r="AM926" t="s">
        <v>51</v>
      </c>
      <c r="AN926">
        <f t="shared" si="28"/>
        <v>109</v>
      </c>
      <c r="AO926" s="5">
        <f t="shared" si="29"/>
        <v>29282.85</v>
      </c>
    </row>
    <row r="927" spans="1:41" ht="12.75">
      <c r="A927">
        <v>1030205004</v>
      </c>
      <c r="B927" t="s">
        <v>1194</v>
      </c>
      <c r="E927">
        <v>1</v>
      </c>
      <c r="F927" t="s">
        <v>1972</v>
      </c>
      <c r="G927" t="s">
        <v>730</v>
      </c>
      <c r="H927">
        <v>327.75</v>
      </c>
      <c r="I927">
        <v>327.75</v>
      </c>
      <c r="J927">
        <v>34810</v>
      </c>
      <c r="K927" t="s">
        <v>76</v>
      </c>
      <c r="L927">
        <v>3286</v>
      </c>
      <c r="M927" t="s">
        <v>323</v>
      </c>
      <c r="N927" t="s">
        <v>45</v>
      </c>
      <c r="O927" t="s">
        <v>629</v>
      </c>
      <c r="P927">
        <v>9506</v>
      </c>
      <c r="Q927" t="s">
        <v>1933</v>
      </c>
      <c r="R927" t="s">
        <v>1934</v>
      </c>
      <c r="S927" t="s">
        <v>1934</v>
      </c>
      <c r="V927">
        <v>2017</v>
      </c>
      <c r="W927">
        <v>2021</v>
      </c>
      <c r="Z927">
        <v>15036</v>
      </c>
      <c r="AA927" t="s">
        <v>229</v>
      </c>
      <c r="AB927">
        <v>268.65</v>
      </c>
      <c r="AC927">
        <v>59.1</v>
      </c>
      <c r="AF927">
        <v>12457</v>
      </c>
      <c r="AG927" t="s">
        <v>229</v>
      </c>
      <c r="AH927" t="s">
        <v>229</v>
      </c>
      <c r="AI927">
        <v>4253.08</v>
      </c>
      <c r="AJ927" t="s">
        <v>229</v>
      </c>
      <c r="AL927">
        <v>268.65</v>
      </c>
      <c r="AM927" t="s">
        <v>51</v>
      </c>
      <c r="AN927">
        <f t="shared" si="28"/>
        <v>109</v>
      </c>
      <c r="AO927" s="5">
        <f t="shared" si="29"/>
        <v>29282.85</v>
      </c>
    </row>
    <row r="928" spans="1:41" ht="12.75">
      <c r="A928">
        <v>1030205004</v>
      </c>
      <c r="B928" t="s">
        <v>1194</v>
      </c>
      <c r="E928">
        <v>1</v>
      </c>
      <c r="F928" t="s">
        <v>1973</v>
      </c>
      <c r="G928" t="s">
        <v>730</v>
      </c>
      <c r="H928">
        <v>233.37</v>
      </c>
      <c r="I928">
        <v>233.37</v>
      </c>
      <c r="J928">
        <v>34722</v>
      </c>
      <c r="K928" t="s">
        <v>76</v>
      </c>
      <c r="L928">
        <v>3384</v>
      </c>
      <c r="M928" t="s">
        <v>166</v>
      </c>
      <c r="N928" t="s">
        <v>45</v>
      </c>
      <c r="O928" t="s">
        <v>629</v>
      </c>
      <c r="P928">
        <v>9506</v>
      </c>
      <c r="Q928" t="s">
        <v>1933</v>
      </c>
      <c r="R928" t="s">
        <v>1934</v>
      </c>
      <c r="S928" t="s">
        <v>1934</v>
      </c>
      <c r="V928">
        <v>2017</v>
      </c>
      <c r="W928">
        <v>2021</v>
      </c>
      <c r="Z928">
        <v>15046</v>
      </c>
      <c r="AA928" t="s">
        <v>229</v>
      </c>
      <c r="AB928">
        <v>191.29</v>
      </c>
      <c r="AC928">
        <v>42.08</v>
      </c>
      <c r="AF928">
        <v>12457</v>
      </c>
      <c r="AG928" t="s">
        <v>229</v>
      </c>
      <c r="AH928" t="s">
        <v>229</v>
      </c>
      <c r="AI928">
        <v>4253.08</v>
      </c>
      <c r="AJ928" t="s">
        <v>229</v>
      </c>
      <c r="AL928">
        <v>191.29</v>
      </c>
      <c r="AM928" t="s">
        <v>51</v>
      </c>
      <c r="AN928">
        <f t="shared" si="28"/>
        <v>109</v>
      </c>
      <c r="AO928" s="5">
        <f t="shared" si="29"/>
        <v>20850.61</v>
      </c>
    </row>
    <row r="929" spans="1:41" ht="12.75">
      <c r="A929">
        <v>1030205004</v>
      </c>
      <c r="B929" t="s">
        <v>1194</v>
      </c>
      <c r="E929">
        <v>1</v>
      </c>
      <c r="F929" t="s">
        <v>1974</v>
      </c>
      <c r="G929" t="s">
        <v>730</v>
      </c>
      <c r="H929">
        <v>189.47</v>
      </c>
      <c r="I929">
        <v>189.47</v>
      </c>
      <c r="J929">
        <v>34687</v>
      </c>
      <c r="K929" t="s">
        <v>76</v>
      </c>
      <c r="L929">
        <v>3420</v>
      </c>
      <c r="M929" t="s">
        <v>166</v>
      </c>
      <c r="N929" t="s">
        <v>45</v>
      </c>
      <c r="O929" t="s">
        <v>629</v>
      </c>
      <c r="P929">
        <v>9506</v>
      </c>
      <c r="Q929" t="s">
        <v>1933</v>
      </c>
      <c r="R929" t="s">
        <v>1934</v>
      </c>
      <c r="S929" t="s">
        <v>1934</v>
      </c>
      <c r="V929">
        <v>2017</v>
      </c>
      <c r="W929">
        <v>2021</v>
      </c>
      <c r="Z929">
        <v>15050</v>
      </c>
      <c r="AA929" t="s">
        <v>229</v>
      </c>
      <c r="AB929">
        <v>155.3</v>
      </c>
      <c r="AC929">
        <v>34.17</v>
      </c>
      <c r="AF929">
        <v>12457</v>
      </c>
      <c r="AG929" t="s">
        <v>229</v>
      </c>
      <c r="AH929" t="s">
        <v>229</v>
      </c>
      <c r="AI929">
        <v>4253.08</v>
      </c>
      <c r="AJ929" t="s">
        <v>229</v>
      </c>
      <c r="AL929">
        <v>155.3</v>
      </c>
      <c r="AM929" t="s">
        <v>51</v>
      </c>
      <c r="AN929">
        <f t="shared" si="28"/>
        <v>109</v>
      </c>
      <c r="AO929" s="5">
        <f t="shared" si="29"/>
        <v>16927.7</v>
      </c>
    </row>
    <row r="930" spans="1:41" ht="12.75">
      <c r="A930">
        <v>1030205004</v>
      </c>
      <c r="B930" t="s">
        <v>1194</v>
      </c>
      <c r="E930">
        <v>1</v>
      </c>
      <c r="F930" t="s">
        <v>1975</v>
      </c>
      <c r="G930" t="s">
        <v>959</v>
      </c>
      <c r="H930">
        <v>159.66</v>
      </c>
      <c r="I930">
        <v>159.66</v>
      </c>
      <c r="J930">
        <v>39895</v>
      </c>
      <c r="K930" t="s">
        <v>1040</v>
      </c>
      <c r="L930">
        <v>3137</v>
      </c>
      <c r="M930" t="s">
        <v>455</v>
      </c>
      <c r="N930" t="s">
        <v>45</v>
      </c>
      <c r="O930" t="s">
        <v>322</v>
      </c>
      <c r="P930">
        <v>9506</v>
      </c>
      <c r="Q930" t="s">
        <v>1933</v>
      </c>
      <c r="R930" t="s">
        <v>1934</v>
      </c>
      <c r="S930" t="s">
        <v>1934</v>
      </c>
      <c r="V930">
        <v>2017</v>
      </c>
      <c r="W930">
        <v>965</v>
      </c>
      <c r="Z930">
        <v>15589</v>
      </c>
      <c r="AA930" t="s">
        <v>213</v>
      </c>
      <c r="AB930">
        <v>130.87</v>
      </c>
      <c r="AC930">
        <v>28.79</v>
      </c>
      <c r="AF930">
        <v>12876</v>
      </c>
      <c r="AG930" t="s">
        <v>213</v>
      </c>
      <c r="AH930" t="s">
        <v>213</v>
      </c>
      <c r="AI930">
        <v>4429.52</v>
      </c>
      <c r="AJ930" t="s">
        <v>213</v>
      </c>
      <c r="AL930">
        <v>130.87</v>
      </c>
      <c r="AM930" t="s">
        <v>51</v>
      </c>
      <c r="AN930">
        <f t="shared" si="28"/>
        <v>90</v>
      </c>
      <c r="AO930" s="5">
        <f t="shared" si="29"/>
        <v>11778.300000000001</v>
      </c>
    </row>
    <row r="931" spans="1:41" ht="12.75">
      <c r="A931">
        <v>1030205004</v>
      </c>
      <c r="B931" t="s">
        <v>1194</v>
      </c>
      <c r="E931">
        <v>1</v>
      </c>
      <c r="F931" t="s">
        <v>1976</v>
      </c>
      <c r="G931" t="s">
        <v>959</v>
      </c>
      <c r="H931">
        <v>157.88</v>
      </c>
      <c r="I931">
        <v>88.91</v>
      </c>
      <c r="J931">
        <v>39857</v>
      </c>
      <c r="K931" t="s">
        <v>1040</v>
      </c>
      <c r="L931">
        <v>3217</v>
      </c>
      <c r="M931" t="s">
        <v>322</v>
      </c>
      <c r="N931" t="s">
        <v>45</v>
      </c>
      <c r="O931" t="s">
        <v>322</v>
      </c>
      <c r="P931">
        <v>9506</v>
      </c>
      <c r="Q931" t="s">
        <v>1933</v>
      </c>
      <c r="R931" t="s">
        <v>1934</v>
      </c>
      <c r="S931" t="s">
        <v>1934</v>
      </c>
      <c r="V931">
        <v>2017</v>
      </c>
      <c r="W931">
        <v>950</v>
      </c>
      <c r="Z931">
        <v>12667</v>
      </c>
      <c r="AA931" t="s">
        <v>154</v>
      </c>
      <c r="AB931">
        <v>75.61</v>
      </c>
      <c r="AC931">
        <v>13.3</v>
      </c>
      <c r="AF931">
        <v>10448</v>
      </c>
      <c r="AG931" t="s">
        <v>154</v>
      </c>
      <c r="AH931" t="s">
        <v>154</v>
      </c>
      <c r="AI931">
        <v>88.91</v>
      </c>
      <c r="AJ931" t="s">
        <v>154</v>
      </c>
      <c r="AL931">
        <v>60.44</v>
      </c>
      <c r="AM931" t="s">
        <v>51</v>
      </c>
      <c r="AN931">
        <f t="shared" si="28"/>
        <v>31</v>
      </c>
      <c r="AO931" s="5">
        <f t="shared" si="29"/>
        <v>1873.6399999999999</v>
      </c>
    </row>
    <row r="932" spans="1:41" ht="12.75">
      <c r="A932">
        <v>1030205004</v>
      </c>
      <c r="B932" t="s">
        <v>1194</v>
      </c>
      <c r="E932">
        <v>1</v>
      </c>
      <c r="F932" t="s">
        <v>1977</v>
      </c>
      <c r="G932" t="s">
        <v>959</v>
      </c>
      <c r="H932">
        <v>1578.97</v>
      </c>
      <c r="I932">
        <v>1578.97</v>
      </c>
      <c r="J932">
        <v>39897</v>
      </c>
      <c r="K932" t="s">
        <v>1040</v>
      </c>
      <c r="L932">
        <v>3135</v>
      </c>
      <c r="M932" t="s">
        <v>455</v>
      </c>
      <c r="N932" t="s">
        <v>45</v>
      </c>
      <c r="O932" t="s">
        <v>322</v>
      </c>
      <c r="P932">
        <v>9506</v>
      </c>
      <c r="Q932" t="s">
        <v>1933</v>
      </c>
      <c r="R932" t="s">
        <v>1934</v>
      </c>
      <c r="S932" t="s">
        <v>1934</v>
      </c>
      <c r="V932">
        <v>2017</v>
      </c>
      <c r="W932">
        <v>945</v>
      </c>
      <c r="Z932">
        <v>12684</v>
      </c>
      <c r="AA932" t="s">
        <v>154</v>
      </c>
      <c r="AB932">
        <v>1294.24</v>
      </c>
      <c r="AC932">
        <v>284.73</v>
      </c>
      <c r="AF932">
        <v>10452</v>
      </c>
      <c r="AG932" t="s">
        <v>154</v>
      </c>
      <c r="AH932" t="s">
        <v>154</v>
      </c>
      <c r="AI932">
        <v>10326.42</v>
      </c>
      <c r="AJ932" t="s">
        <v>154</v>
      </c>
      <c r="AL932">
        <v>1294.24</v>
      </c>
      <c r="AM932" t="s">
        <v>51</v>
      </c>
      <c r="AN932">
        <f t="shared" si="28"/>
        <v>31</v>
      </c>
      <c r="AO932" s="5">
        <f t="shared" si="29"/>
        <v>40121.44</v>
      </c>
    </row>
    <row r="933" spans="1:41" ht="12.75">
      <c r="A933">
        <v>1030205004</v>
      </c>
      <c r="B933" t="s">
        <v>1194</v>
      </c>
      <c r="E933">
        <v>1</v>
      </c>
      <c r="F933" t="s">
        <v>1978</v>
      </c>
      <c r="G933" t="s">
        <v>959</v>
      </c>
      <c r="H933">
        <v>60.15</v>
      </c>
      <c r="I933">
        <v>60.15</v>
      </c>
      <c r="J933">
        <v>39874</v>
      </c>
      <c r="K933" t="s">
        <v>1040</v>
      </c>
      <c r="L933">
        <v>3200</v>
      </c>
      <c r="M933" t="s">
        <v>322</v>
      </c>
      <c r="N933" t="s">
        <v>45</v>
      </c>
      <c r="O933" t="s">
        <v>322</v>
      </c>
      <c r="P933">
        <v>9506</v>
      </c>
      <c r="Q933" t="s">
        <v>1933</v>
      </c>
      <c r="R933" t="s">
        <v>1934</v>
      </c>
      <c r="S933" t="s">
        <v>1934</v>
      </c>
      <c r="V933">
        <v>2017</v>
      </c>
      <c r="W933">
        <v>2018</v>
      </c>
      <c r="Z933">
        <v>14951</v>
      </c>
      <c r="AA933" t="s">
        <v>524</v>
      </c>
      <c r="AB933">
        <v>49.3</v>
      </c>
      <c r="AC933">
        <v>10.85</v>
      </c>
      <c r="AF933">
        <v>12384</v>
      </c>
      <c r="AG933" t="s">
        <v>524</v>
      </c>
      <c r="AH933" t="s">
        <v>524</v>
      </c>
      <c r="AI933">
        <v>1242.57</v>
      </c>
      <c r="AJ933" t="s">
        <v>524</v>
      </c>
      <c r="AL933">
        <v>49.3</v>
      </c>
      <c r="AM933" t="s">
        <v>51</v>
      </c>
      <c r="AN933">
        <f t="shared" si="28"/>
        <v>77</v>
      </c>
      <c r="AO933" s="5">
        <f t="shared" si="29"/>
        <v>3796.1</v>
      </c>
    </row>
    <row r="934" spans="1:41" ht="12.75">
      <c r="A934">
        <v>1030205004</v>
      </c>
      <c r="B934" t="s">
        <v>1194</v>
      </c>
      <c r="E934">
        <v>1</v>
      </c>
      <c r="F934" t="s">
        <v>1979</v>
      </c>
      <c r="G934" t="s">
        <v>959</v>
      </c>
      <c r="H934">
        <v>97.6</v>
      </c>
      <c r="I934">
        <v>97.6</v>
      </c>
      <c r="J934">
        <v>39848</v>
      </c>
      <c r="K934" t="s">
        <v>1040</v>
      </c>
      <c r="L934">
        <v>3226</v>
      </c>
      <c r="M934" t="s">
        <v>322</v>
      </c>
      <c r="N934" t="s">
        <v>45</v>
      </c>
      <c r="O934" t="s">
        <v>322</v>
      </c>
      <c r="P934">
        <v>9506</v>
      </c>
      <c r="Q934" t="s">
        <v>1933</v>
      </c>
      <c r="R934" t="s">
        <v>1934</v>
      </c>
      <c r="S934" t="s">
        <v>1934</v>
      </c>
      <c r="V934">
        <v>2017</v>
      </c>
      <c r="W934">
        <v>945</v>
      </c>
      <c r="Z934">
        <v>12689</v>
      </c>
      <c r="AA934" t="s">
        <v>154</v>
      </c>
      <c r="AB934">
        <v>80</v>
      </c>
      <c r="AC934">
        <v>17.6</v>
      </c>
      <c r="AF934">
        <v>10452</v>
      </c>
      <c r="AG934" t="s">
        <v>154</v>
      </c>
      <c r="AH934" t="s">
        <v>154</v>
      </c>
      <c r="AI934">
        <v>10326.42</v>
      </c>
      <c r="AJ934" t="s">
        <v>154</v>
      </c>
      <c r="AL934">
        <v>80</v>
      </c>
      <c r="AM934" t="s">
        <v>51</v>
      </c>
      <c r="AN934">
        <f t="shared" si="28"/>
        <v>31</v>
      </c>
      <c r="AO934" s="5">
        <f t="shared" si="29"/>
        <v>2480</v>
      </c>
    </row>
    <row r="935" spans="1:41" ht="12.75">
      <c r="A935">
        <v>1030205004</v>
      </c>
      <c r="B935" t="s">
        <v>1194</v>
      </c>
      <c r="E935">
        <v>1</v>
      </c>
      <c r="F935" t="s">
        <v>1980</v>
      </c>
      <c r="G935" t="s">
        <v>959</v>
      </c>
      <c r="H935">
        <v>50.53</v>
      </c>
      <c r="I935">
        <v>50.53</v>
      </c>
      <c r="J935">
        <v>39920</v>
      </c>
      <c r="K935" t="s">
        <v>1040</v>
      </c>
      <c r="L935">
        <v>3112</v>
      </c>
      <c r="M935" t="s">
        <v>455</v>
      </c>
      <c r="N935" t="s">
        <v>45</v>
      </c>
      <c r="O935" t="s">
        <v>322</v>
      </c>
      <c r="P935">
        <v>9506</v>
      </c>
      <c r="Q935" t="s">
        <v>1933</v>
      </c>
      <c r="R935" t="s">
        <v>1934</v>
      </c>
      <c r="S935" t="s">
        <v>1934</v>
      </c>
      <c r="V935">
        <v>2017</v>
      </c>
      <c r="W935">
        <v>945</v>
      </c>
      <c r="Z935">
        <v>12679</v>
      </c>
      <c r="AA935" t="s">
        <v>154</v>
      </c>
      <c r="AB935">
        <v>41.42</v>
      </c>
      <c r="AC935">
        <v>9.11</v>
      </c>
      <c r="AF935">
        <v>10452</v>
      </c>
      <c r="AG935" t="s">
        <v>154</v>
      </c>
      <c r="AH935" t="s">
        <v>154</v>
      </c>
      <c r="AI935">
        <v>10326.42</v>
      </c>
      <c r="AJ935" t="s">
        <v>154</v>
      </c>
      <c r="AL935">
        <v>41.42</v>
      </c>
      <c r="AM935" t="s">
        <v>51</v>
      </c>
      <c r="AN935">
        <f t="shared" si="28"/>
        <v>31</v>
      </c>
      <c r="AO935" s="5">
        <f t="shared" si="29"/>
        <v>1284.02</v>
      </c>
    </row>
    <row r="936" spans="1:41" ht="12.75">
      <c r="A936">
        <v>1030205004</v>
      </c>
      <c r="B936" t="s">
        <v>1194</v>
      </c>
      <c r="E936">
        <v>1</v>
      </c>
      <c r="F936" t="s">
        <v>1981</v>
      </c>
      <c r="G936" t="s">
        <v>959</v>
      </c>
      <c r="H936">
        <v>38.59</v>
      </c>
      <c r="I936">
        <v>38.59</v>
      </c>
      <c r="J936">
        <v>39919</v>
      </c>
      <c r="K936" t="s">
        <v>1040</v>
      </c>
      <c r="L936">
        <v>3113</v>
      </c>
      <c r="M936" t="s">
        <v>455</v>
      </c>
      <c r="N936" t="s">
        <v>45</v>
      </c>
      <c r="O936" t="s">
        <v>322</v>
      </c>
      <c r="P936">
        <v>9506</v>
      </c>
      <c r="Q936" t="s">
        <v>1933</v>
      </c>
      <c r="R936" t="s">
        <v>1934</v>
      </c>
      <c r="S936" t="s">
        <v>1934</v>
      </c>
      <c r="V936">
        <v>2017</v>
      </c>
      <c r="W936">
        <v>2018</v>
      </c>
      <c r="Z936">
        <v>14947</v>
      </c>
      <c r="AA936" t="s">
        <v>524</v>
      </c>
      <c r="AB936">
        <v>31.63</v>
      </c>
      <c r="AC936">
        <v>6.96</v>
      </c>
      <c r="AF936">
        <v>12384</v>
      </c>
      <c r="AG936" t="s">
        <v>524</v>
      </c>
      <c r="AH936" t="s">
        <v>524</v>
      </c>
      <c r="AI936">
        <v>1242.57</v>
      </c>
      <c r="AJ936" t="s">
        <v>524</v>
      </c>
      <c r="AL936">
        <v>31.63</v>
      </c>
      <c r="AM936" t="s">
        <v>51</v>
      </c>
      <c r="AN936">
        <f t="shared" si="28"/>
        <v>77</v>
      </c>
      <c r="AO936" s="5">
        <f t="shared" si="29"/>
        <v>2435.5099999999998</v>
      </c>
    </row>
    <row r="937" spans="1:41" ht="12.75">
      <c r="A937">
        <v>1030205004</v>
      </c>
      <c r="B937" t="s">
        <v>1194</v>
      </c>
      <c r="E937">
        <v>1</v>
      </c>
      <c r="F937" t="s">
        <v>1982</v>
      </c>
      <c r="G937" t="s">
        <v>959</v>
      </c>
      <c r="H937">
        <v>47.21</v>
      </c>
      <c r="I937">
        <v>47.21</v>
      </c>
      <c r="J937">
        <v>39962</v>
      </c>
      <c r="K937" t="s">
        <v>1040</v>
      </c>
      <c r="L937">
        <v>3070</v>
      </c>
      <c r="M937" t="s">
        <v>455</v>
      </c>
      <c r="N937" t="s">
        <v>45</v>
      </c>
      <c r="O937" t="s">
        <v>322</v>
      </c>
      <c r="P937">
        <v>9506</v>
      </c>
      <c r="Q937" t="s">
        <v>1933</v>
      </c>
      <c r="R937" t="s">
        <v>1934</v>
      </c>
      <c r="S937" t="s">
        <v>1934</v>
      </c>
      <c r="V937">
        <v>2017</v>
      </c>
      <c r="W937">
        <v>965</v>
      </c>
      <c r="Z937">
        <v>15587</v>
      </c>
      <c r="AA937" t="s">
        <v>213</v>
      </c>
      <c r="AB937">
        <v>38.7</v>
      </c>
      <c r="AC937">
        <v>8.51</v>
      </c>
      <c r="AF937">
        <v>12876</v>
      </c>
      <c r="AG937" t="s">
        <v>213</v>
      </c>
      <c r="AH937" t="s">
        <v>213</v>
      </c>
      <c r="AI937">
        <v>4429.52</v>
      </c>
      <c r="AJ937" t="s">
        <v>213</v>
      </c>
      <c r="AL937">
        <v>38.7</v>
      </c>
      <c r="AM937" t="s">
        <v>51</v>
      </c>
      <c r="AN937">
        <f t="shared" si="28"/>
        <v>90</v>
      </c>
      <c r="AO937" s="5">
        <f t="shared" si="29"/>
        <v>3483.0000000000005</v>
      </c>
    </row>
    <row r="938" spans="1:41" ht="12.75">
      <c r="A938">
        <v>1030205004</v>
      </c>
      <c r="B938" t="s">
        <v>1194</v>
      </c>
      <c r="E938">
        <v>1</v>
      </c>
      <c r="F938" t="s">
        <v>1983</v>
      </c>
      <c r="G938" t="s">
        <v>959</v>
      </c>
      <c r="H938">
        <v>47.85</v>
      </c>
      <c r="I938">
        <v>47.85</v>
      </c>
      <c r="J938">
        <v>39905</v>
      </c>
      <c r="K938" t="s">
        <v>1040</v>
      </c>
      <c r="L938">
        <v>3127</v>
      </c>
      <c r="M938" t="s">
        <v>455</v>
      </c>
      <c r="N938" t="s">
        <v>45</v>
      </c>
      <c r="O938" t="s">
        <v>322</v>
      </c>
      <c r="P938">
        <v>9506</v>
      </c>
      <c r="Q938" t="s">
        <v>1933</v>
      </c>
      <c r="R938" t="s">
        <v>1934</v>
      </c>
      <c r="S938" t="s">
        <v>1934</v>
      </c>
      <c r="V938">
        <v>2017</v>
      </c>
      <c r="W938">
        <v>589</v>
      </c>
      <c r="Z938">
        <v>14908</v>
      </c>
      <c r="AA938" t="s">
        <v>142</v>
      </c>
      <c r="AB938">
        <v>32.72</v>
      </c>
      <c r="AC938">
        <v>7.2</v>
      </c>
      <c r="AF938">
        <v>12361</v>
      </c>
      <c r="AG938" t="s">
        <v>142</v>
      </c>
      <c r="AH938" t="s">
        <v>524</v>
      </c>
      <c r="AI938">
        <v>39.92</v>
      </c>
      <c r="AJ938" t="s">
        <v>524</v>
      </c>
      <c r="AL938">
        <v>39.22</v>
      </c>
      <c r="AM938" t="s">
        <v>51</v>
      </c>
      <c r="AN938">
        <f t="shared" si="28"/>
        <v>77</v>
      </c>
      <c r="AO938" s="5">
        <f t="shared" si="29"/>
        <v>3019.94</v>
      </c>
    </row>
    <row r="939" spans="1:41" ht="12.75">
      <c r="A939">
        <v>1030205004</v>
      </c>
      <c r="B939" t="s">
        <v>1194</v>
      </c>
      <c r="E939">
        <v>1</v>
      </c>
      <c r="F939" t="s">
        <v>1983</v>
      </c>
      <c r="G939" t="s">
        <v>959</v>
      </c>
      <c r="H939">
        <v>47.85</v>
      </c>
      <c r="I939">
        <v>47.85</v>
      </c>
      <c r="J939">
        <v>39905</v>
      </c>
      <c r="K939" t="s">
        <v>1040</v>
      </c>
      <c r="L939">
        <v>3127</v>
      </c>
      <c r="M939" t="s">
        <v>455</v>
      </c>
      <c r="N939" t="s">
        <v>45</v>
      </c>
      <c r="O939" t="s">
        <v>322</v>
      </c>
      <c r="P939">
        <v>9506</v>
      </c>
      <c r="Q939" t="s">
        <v>1933</v>
      </c>
      <c r="R939" t="s">
        <v>1934</v>
      </c>
      <c r="S939" t="s">
        <v>1934</v>
      </c>
      <c r="V939">
        <v>2017</v>
      </c>
      <c r="W939">
        <v>2016</v>
      </c>
      <c r="Z939">
        <v>14909</v>
      </c>
      <c r="AA939" t="s">
        <v>142</v>
      </c>
      <c r="AB939">
        <v>6.5</v>
      </c>
      <c r="AC939">
        <v>1.43</v>
      </c>
      <c r="AF939">
        <v>12360</v>
      </c>
      <c r="AG939" t="s">
        <v>142</v>
      </c>
      <c r="AH939" t="s">
        <v>524</v>
      </c>
      <c r="AI939">
        <v>7.93</v>
      </c>
      <c r="AJ939" t="s">
        <v>524</v>
      </c>
      <c r="AL939">
        <v>0</v>
      </c>
      <c r="AM939" t="s">
        <v>51</v>
      </c>
      <c r="AN939">
        <f t="shared" si="28"/>
        <v>77</v>
      </c>
      <c r="AO939" s="5">
        <f t="shared" si="29"/>
        <v>0</v>
      </c>
    </row>
    <row r="940" spans="1:41" ht="12.75">
      <c r="A940">
        <v>1030205004</v>
      </c>
      <c r="B940" t="s">
        <v>1194</v>
      </c>
      <c r="E940">
        <v>1</v>
      </c>
      <c r="F940" t="s">
        <v>1984</v>
      </c>
      <c r="G940" t="s">
        <v>959</v>
      </c>
      <c r="H940">
        <v>38.16</v>
      </c>
      <c r="I940">
        <v>38.16</v>
      </c>
      <c r="J940">
        <v>39947</v>
      </c>
      <c r="K940" t="s">
        <v>1040</v>
      </c>
      <c r="L940">
        <v>3085</v>
      </c>
      <c r="M940" t="s">
        <v>455</v>
      </c>
      <c r="N940" t="s">
        <v>45</v>
      </c>
      <c r="O940" t="s">
        <v>322</v>
      </c>
      <c r="P940">
        <v>9506</v>
      </c>
      <c r="Q940" t="s">
        <v>1933</v>
      </c>
      <c r="R940" t="s">
        <v>1934</v>
      </c>
      <c r="S940" t="s">
        <v>1934</v>
      </c>
      <c r="V940">
        <v>2017</v>
      </c>
      <c r="W940">
        <v>945</v>
      </c>
      <c r="Z940">
        <v>12677</v>
      </c>
      <c r="AA940" t="s">
        <v>154</v>
      </c>
      <c r="AB940">
        <v>31.28</v>
      </c>
      <c r="AC940">
        <v>6.88</v>
      </c>
      <c r="AF940">
        <v>10452</v>
      </c>
      <c r="AG940" t="s">
        <v>154</v>
      </c>
      <c r="AH940" t="s">
        <v>154</v>
      </c>
      <c r="AI940">
        <v>10326.42</v>
      </c>
      <c r="AJ940" t="s">
        <v>154</v>
      </c>
      <c r="AL940">
        <v>31.28</v>
      </c>
      <c r="AM940" t="s">
        <v>51</v>
      </c>
      <c r="AN940">
        <f t="shared" si="28"/>
        <v>31</v>
      </c>
      <c r="AO940" s="5">
        <f t="shared" si="29"/>
        <v>969.6800000000001</v>
      </c>
    </row>
    <row r="941" spans="1:41" ht="12.75">
      <c r="A941">
        <v>1030205004</v>
      </c>
      <c r="B941" t="s">
        <v>1194</v>
      </c>
      <c r="E941">
        <v>1</v>
      </c>
      <c r="F941" t="s">
        <v>1985</v>
      </c>
      <c r="G941" t="s">
        <v>959</v>
      </c>
      <c r="H941">
        <v>859.58</v>
      </c>
      <c r="I941">
        <v>859.58</v>
      </c>
      <c r="J941">
        <v>39948</v>
      </c>
      <c r="K941" t="s">
        <v>1040</v>
      </c>
      <c r="L941">
        <v>3084</v>
      </c>
      <c r="M941" t="s">
        <v>455</v>
      </c>
      <c r="N941" t="s">
        <v>45</v>
      </c>
      <c r="O941" t="s">
        <v>322</v>
      </c>
      <c r="P941">
        <v>9506</v>
      </c>
      <c r="Q941" t="s">
        <v>1933</v>
      </c>
      <c r="R941" t="s">
        <v>1934</v>
      </c>
      <c r="S941" t="s">
        <v>1934</v>
      </c>
      <c r="V941">
        <v>2017</v>
      </c>
      <c r="W941">
        <v>945</v>
      </c>
      <c r="Z941">
        <v>12676</v>
      </c>
      <c r="AA941" t="s">
        <v>154</v>
      </c>
      <c r="AB941">
        <v>704.57</v>
      </c>
      <c r="AC941">
        <v>155.01</v>
      </c>
      <c r="AF941">
        <v>10452</v>
      </c>
      <c r="AG941" t="s">
        <v>154</v>
      </c>
      <c r="AH941" t="s">
        <v>154</v>
      </c>
      <c r="AI941">
        <v>10326.42</v>
      </c>
      <c r="AJ941" t="s">
        <v>154</v>
      </c>
      <c r="AL941">
        <v>704.57</v>
      </c>
      <c r="AM941" t="s">
        <v>51</v>
      </c>
      <c r="AN941">
        <f t="shared" si="28"/>
        <v>31</v>
      </c>
      <c r="AO941" s="5">
        <f t="shared" si="29"/>
        <v>21841.670000000002</v>
      </c>
    </row>
    <row r="942" spans="1:41" ht="12.75">
      <c r="A942">
        <v>1030205004</v>
      </c>
      <c r="B942" t="s">
        <v>1194</v>
      </c>
      <c r="E942">
        <v>1</v>
      </c>
      <c r="F942" t="s">
        <v>1986</v>
      </c>
      <c r="G942" t="s">
        <v>959</v>
      </c>
      <c r="H942">
        <v>39.03</v>
      </c>
      <c r="I942">
        <v>39.03</v>
      </c>
      <c r="J942">
        <v>39903</v>
      </c>
      <c r="K942" t="s">
        <v>1040</v>
      </c>
      <c r="L942">
        <v>3129</v>
      </c>
      <c r="M942" t="s">
        <v>455</v>
      </c>
      <c r="N942" t="s">
        <v>45</v>
      </c>
      <c r="O942" t="s">
        <v>322</v>
      </c>
      <c r="P942">
        <v>9506</v>
      </c>
      <c r="Q942" t="s">
        <v>1933</v>
      </c>
      <c r="R942" t="s">
        <v>1934</v>
      </c>
      <c r="S942" t="s">
        <v>1934</v>
      </c>
      <c r="V942">
        <v>2017</v>
      </c>
      <c r="W942">
        <v>2018</v>
      </c>
      <c r="Z942">
        <v>14950</v>
      </c>
      <c r="AA942" t="s">
        <v>524</v>
      </c>
      <c r="AB942">
        <v>31.99</v>
      </c>
      <c r="AC942">
        <v>7.04</v>
      </c>
      <c r="AF942">
        <v>12384</v>
      </c>
      <c r="AG942" t="s">
        <v>524</v>
      </c>
      <c r="AH942" t="s">
        <v>524</v>
      </c>
      <c r="AI942">
        <v>1242.57</v>
      </c>
      <c r="AJ942" t="s">
        <v>524</v>
      </c>
      <c r="AL942">
        <v>31.99</v>
      </c>
      <c r="AM942" t="s">
        <v>51</v>
      </c>
      <c r="AN942">
        <f t="shared" si="28"/>
        <v>77</v>
      </c>
      <c r="AO942" s="5">
        <f t="shared" si="29"/>
        <v>2463.23</v>
      </c>
    </row>
    <row r="943" spans="1:41" ht="12.75">
      <c r="A943">
        <v>1030205004</v>
      </c>
      <c r="B943" t="s">
        <v>1194</v>
      </c>
      <c r="E943">
        <v>1</v>
      </c>
      <c r="F943" t="s">
        <v>1987</v>
      </c>
      <c r="G943" t="s">
        <v>959</v>
      </c>
      <c r="H943">
        <v>986.61</v>
      </c>
      <c r="I943">
        <v>986.61</v>
      </c>
      <c r="J943">
        <v>39978</v>
      </c>
      <c r="K943" t="s">
        <v>1040</v>
      </c>
      <c r="L943">
        <v>3054</v>
      </c>
      <c r="M943" t="s">
        <v>455</v>
      </c>
      <c r="N943" t="s">
        <v>45</v>
      </c>
      <c r="O943" t="s">
        <v>322</v>
      </c>
      <c r="P943">
        <v>9506</v>
      </c>
      <c r="Q943" t="s">
        <v>1933</v>
      </c>
      <c r="R943" t="s">
        <v>1934</v>
      </c>
      <c r="S943" t="s">
        <v>1934</v>
      </c>
      <c r="V943">
        <v>2017</v>
      </c>
      <c r="W943">
        <v>945</v>
      </c>
      <c r="Z943">
        <v>12672</v>
      </c>
      <c r="AA943" t="s">
        <v>154</v>
      </c>
      <c r="AB943">
        <v>808.7</v>
      </c>
      <c r="AC943">
        <v>177.91</v>
      </c>
      <c r="AF943">
        <v>10452</v>
      </c>
      <c r="AG943" t="s">
        <v>154</v>
      </c>
      <c r="AH943" t="s">
        <v>154</v>
      </c>
      <c r="AI943">
        <v>10326.42</v>
      </c>
      <c r="AJ943" t="s">
        <v>154</v>
      </c>
      <c r="AL943">
        <v>808.7</v>
      </c>
      <c r="AM943" t="s">
        <v>51</v>
      </c>
      <c r="AN943">
        <f t="shared" si="28"/>
        <v>31</v>
      </c>
      <c r="AO943" s="5">
        <f t="shared" si="29"/>
        <v>25069.7</v>
      </c>
    </row>
    <row r="944" spans="1:41" ht="12.75">
      <c r="A944">
        <v>1030205004</v>
      </c>
      <c r="B944" t="s">
        <v>1194</v>
      </c>
      <c r="E944">
        <v>1</v>
      </c>
      <c r="F944" t="s">
        <v>1988</v>
      </c>
      <c r="G944" t="s">
        <v>959</v>
      </c>
      <c r="H944">
        <v>909.61</v>
      </c>
      <c r="I944">
        <v>909.61</v>
      </c>
      <c r="J944">
        <v>39870</v>
      </c>
      <c r="K944" t="s">
        <v>1040</v>
      </c>
      <c r="L944">
        <v>3204</v>
      </c>
      <c r="M944" t="s">
        <v>322</v>
      </c>
      <c r="N944" t="s">
        <v>45</v>
      </c>
      <c r="O944" t="s">
        <v>322</v>
      </c>
      <c r="P944">
        <v>9506</v>
      </c>
      <c r="Q944" t="s">
        <v>1933</v>
      </c>
      <c r="R944" t="s">
        <v>1934</v>
      </c>
      <c r="S944" t="s">
        <v>1934</v>
      </c>
      <c r="V944">
        <v>2017</v>
      </c>
      <c r="W944">
        <v>950</v>
      </c>
      <c r="Z944">
        <v>12650</v>
      </c>
      <c r="AA944" t="s">
        <v>154</v>
      </c>
      <c r="AB944">
        <v>745.58</v>
      </c>
      <c r="AC944">
        <v>164.03</v>
      </c>
      <c r="AF944">
        <v>10431</v>
      </c>
      <c r="AG944" t="s">
        <v>154</v>
      </c>
      <c r="AH944" t="s">
        <v>154</v>
      </c>
      <c r="AI944">
        <v>3056.8</v>
      </c>
      <c r="AJ944" t="s">
        <v>154</v>
      </c>
      <c r="AL944">
        <v>745.58</v>
      </c>
      <c r="AM944" t="s">
        <v>51</v>
      </c>
      <c r="AN944">
        <f t="shared" si="28"/>
        <v>31</v>
      </c>
      <c r="AO944" s="5">
        <f t="shared" si="29"/>
        <v>23112.98</v>
      </c>
    </row>
    <row r="945" spans="1:41" ht="12.75">
      <c r="A945">
        <v>1030205004</v>
      </c>
      <c r="B945" t="s">
        <v>1194</v>
      </c>
      <c r="E945">
        <v>1</v>
      </c>
      <c r="F945" t="s">
        <v>1989</v>
      </c>
      <c r="G945" t="s">
        <v>959</v>
      </c>
      <c r="H945">
        <v>137.2</v>
      </c>
      <c r="I945">
        <v>137.2</v>
      </c>
      <c r="J945">
        <v>39965</v>
      </c>
      <c r="K945" t="s">
        <v>1040</v>
      </c>
      <c r="L945">
        <v>3067</v>
      </c>
      <c r="M945" t="s">
        <v>455</v>
      </c>
      <c r="N945" t="s">
        <v>45</v>
      </c>
      <c r="O945" t="s">
        <v>322</v>
      </c>
      <c r="P945">
        <v>9506</v>
      </c>
      <c r="Q945" t="s">
        <v>1933</v>
      </c>
      <c r="R945" t="s">
        <v>1934</v>
      </c>
      <c r="S945" t="s">
        <v>1934</v>
      </c>
      <c r="V945">
        <v>2017</v>
      </c>
      <c r="W945">
        <v>945</v>
      </c>
      <c r="Z945">
        <v>12674</v>
      </c>
      <c r="AA945" t="s">
        <v>154</v>
      </c>
      <c r="AB945">
        <v>112.46</v>
      </c>
      <c r="AC945">
        <v>24.74</v>
      </c>
      <c r="AF945">
        <v>10452</v>
      </c>
      <c r="AG945" t="s">
        <v>154</v>
      </c>
      <c r="AH945" t="s">
        <v>154</v>
      </c>
      <c r="AI945">
        <v>10326.42</v>
      </c>
      <c r="AJ945" t="s">
        <v>154</v>
      </c>
      <c r="AL945">
        <v>112.46</v>
      </c>
      <c r="AM945" t="s">
        <v>51</v>
      </c>
      <c r="AN945">
        <f t="shared" si="28"/>
        <v>31</v>
      </c>
      <c r="AO945" s="5">
        <f t="shared" si="29"/>
        <v>3486.2599999999998</v>
      </c>
    </row>
    <row r="946" spans="1:41" ht="12.75">
      <c r="A946">
        <v>1030205004</v>
      </c>
      <c r="B946" t="s">
        <v>1194</v>
      </c>
      <c r="E946">
        <v>1</v>
      </c>
      <c r="F946" t="s">
        <v>1990</v>
      </c>
      <c r="G946" t="s">
        <v>959</v>
      </c>
      <c r="H946">
        <v>213.61</v>
      </c>
      <c r="I946">
        <v>213.61</v>
      </c>
      <c r="J946">
        <v>39862</v>
      </c>
      <c r="K946" t="s">
        <v>1040</v>
      </c>
      <c r="L946">
        <v>3212</v>
      </c>
      <c r="M946" t="s">
        <v>322</v>
      </c>
      <c r="N946" t="s">
        <v>45</v>
      </c>
      <c r="O946" t="s">
        <v>322</v>
      </c>
      <c r="P946">
        <v>9506</v>
      </c>
      <c r="Q946" t="s">
        <v>1933</v>
      </c>
      <c r="R946" t="s">
        <v>1934</v>
      </c>
      <c r="S946" t="s">
        <v>1934</v>
      </c>
      <c r="V946">
        <v>2017</v>
      </c>
      <c r="W946">
        <v>945</v>
      </c>
      <c r="Z946">
        <v>12688</v>
      </c>
      <c r="AA946" t="s">
        <v>154</v>
      </c>
      <c r="AB946">
        <v>175.09</v>
      </c>
      <c r="AC946">
        <v>38.52</v>
      </c>
      <c r="AF946">
        <v>10452</v>
      </c>
      <c r="AG946" t="s">
        <v>154</v>
      </c>
      <c r="AH946" t="s">
        <v>154</v>
      </c>
      <c r="AI946">
        <v>10326.42</v>
      </c>
      <c r="AJ946" t="s">
        <v>154</v>
      </c>
      <c r="AL946">
        <v>175.09</v>
      </c>
      <c r="AM946" t="s">
        <v>51</v>
      </c>
      <c r="AN946">
        <f t="shared" si="28"/>
        <v>31</v>
      </c>
      <c r="AO946" s="5">
        <f t="shared" si="29"/>
        <v>5427.79</v>
      </c>
    </row>
    <row r="947" spans="1:41" ht="12.75">
      <c r="A947">
        <v>1030205004</v>
      </c>
      <c r="B947" t="s">
        <v>1194</v>
      </c>
      <c r="E947">
        <v>1</v>
      </c>
      <c r="F947" t="s">
        <v>1991</v>
      </c>
      <c r="G947" t="s">
        <v>959</v>
      </c>
      <c r="H947">
        <v>76.24</v>
      </c>
      <c r="I947">
        <v>76.24</v>
      </c>
      <c r="J947">
        <v>39931</v>
      </c>
      <c r="K947" t="s">
        <v>1040</v>
      </c>
      <c r="L947">
        <v>3101</v>
      </c>
      <c r="M947" t="s">
        <v>455</v>
      </c>
      <c r="N947" t="s">
        <v>45</v>
      </c>
      <c r="O947" t="s">
        <v>322</v>
      </c>
      <c r="P947">
        <v>9506</v>
      </c>
      <c r="Q947" t="s">
        <v>1933</v>
      </c>
      <c r="R947" t="s">
        <v>1934</v>
      </c>
      <c r="S947" t="s">
        <v>1934</v>
      </c>
      <c r="V947">
        <v>2017</v>
      </c>
      <c r="W947">
        <v>2018</v>
      </c>
      <c r="Z947">
        <v>14945</v>
      </c>
      <c r="AA947" t="s">
        <v>524</v>
      </c>
      <c r="AB947">
        <v>62.49</v>
      </c>
      <c r="AC947">
        <v>13.75</v>
      </c>
      <c r="AF947">
        <v>12384</v>
      </c>
      <c r="AG947" t="s">
        <v>524</v>
      </c>
      <c r="AH947" t="s">
        <v>524</v>
      </c>
      <c r="AI947">
        <v>1242.57</v>
      </c>
      <c r="AJ947" t="s">
        <v>524</v>
      </c>
      <c r="AL947">
        <v>62.49</v>
      </c>
      <c r="AM947" t="s">
        <v>51</v>
      </c>
      <c r="AN947">
        <f t="shared" si="28"/>
        <v>77</v>
      </c>
      <c r="AO947" s="5">
        <f t="shared" si="29"/>
        <v>4811.7300000000005</v>
      </c>
    </row>
    <row r="948" spans="1:41" ht="12.75">
      <c r="A948">
        <v>1030205004</v>
      </c>
      <c r="B948" t="s">
        <v>1194</v>
      </c>
      <c r="E948">
        <v>1</v>
      </c>
      <c r="F948" t="s">
        <v>1992</v>
      </c>
      <c r="G948" t="s">
        <v>959</v>
      </c>
      <c r="H948">
        <v>60.15</v>
      </c>
      <c r="I948">
        <v>60.15</v>
      </c>
      <c r="J948">
        <v>39845</v>
      </c>
      <c r="K948" t="s">
        <v>1040</v>
      </c>
      <c r="L948">
        <v>3229</v>
      </c>
      <c r="M948" t="s">
        <v>322</v>
      </c>
      <c r="N948" t="s">
        <v>45</v>
      </c>
      <c r="O948" t="s">
        <v>322</v>
      </c>
      <c r="P948">
        <v>9506</v>
      </c>
      <c r="Q948" t="s">
        <v>1933</v>
      </c>
      <c r="R948" t="s">
        <v>1934</v>
      </c>
      <c r="S948" t="s">
        <v>1934</v>
      </c>
      <c r="V948">
        <v>2017</v>
      </c>
      <c r="W948">
        <v>945</v>
      </c>
      <c r="Z948">
        <v>12690</v>
      </c>
      <c r="AA948" t="s">
        <v>154</v>
      </c>
      <c r="AB948">
        <v>49.3</v>
      </c>
      <c r="AC948">
        <v>10.85</v>
      </c>
      <c r="AF948">
        <v>10452</v>
      </c>
      <c r="AG948" t="s">
        <v>154</v>
      </c>
      <c r="AH948" t="s">
        <v>154</v>
      </c>
      <c r="AI948">
        <v>10326.42</v>
      </c>
      <c r="AJ948" t="s">
        <v>154</v>
      </c>
      <c r="AL948">
        <v>49.3</v>
      </c>
      <c r="AM948" t="s">
        <v>51</v>
      </c>
      <c r="AN948">
        <f t="shared" si="28"/>
        <v>31</v>
      </c>
      <c r="AO948" s="5">
        <f t="shared" si="29"/>
        <v>1528.3</v>
      </c>
    </row>
    <row r="949" spans="1:41" ht="12.75">
      <c r="A949">
        <v>1030205004</v>
      </c>
      <c r="B949" t="s">
        <v>1194</v>
      </c>
      <c r="E949">
        <v>1</v>
      </c>
      <c r="F949" t="s">
        <v>1993</v>
      </c>
      <c r="G949" t="s">
        <v>959</v>
      </c>
      <c r="H949">
        <v>542.77</v>
      </c>
      <c r="I949">
        <v>542.77</v>
      </c>
      <c r="J949">
        <v>39884</v>
      </c>
      <c r="K949" t="s">
        <v>1040</v>
      </c>
      <c r="L949">
        <v>3190</v>
      </c>
      <c r="M949" t="s">
        <v>322</v>
      </c>
      <c r="N949" t="s">
        <v>45</v>
      </c>
      <c r="O949" t="s">
        <v>322</v>
      </c>
      <c r="P949">
        <v>9506</v>
      </c>
      <c r="Q949" t="s">
        <v>1933</v>
      </c>
      <c r="R949" t="s">
        <v>1934</v>
      </c>
      <c r="S949" t="s">
        <v>1934</v>
      </c>
      <c r="V949">
        <v>2017</v>
      </c>
      <c r="W949">
        <v>945</v>
      </c>
      <c r="Z949">
        <v>12686</v>
      </c>
      <c r="AA949" t="s">
        <v>154</v>
      </c>
      <c r="AB949">
        <v>444.89</v>
      </c>
      <c r="AC949">
        <v>97.88</v>
      </c>
      <c r="AF949">
        <v>10452</v>
      </c>
      <c r="AG949" t="s">
        <v>154</v>
      </c>
      <c r="AH949" t="s">
        <v>154</v>
      </c>
      <c r="AI949">
        <v>10326.42</v>
      </c>
      <c r="AJ949" t="s">
        <v>154</v>
      </c>
      <c r="AL949">
        <v>444.89</v>
      </c>
      <c r="AM949" t="s">
        <v>51</v>
      </c>
      <c r="AN949">
        <f t="shared" si="28"/>
        <v>31</v>
      </c>
      <c r="AO949" s="5">
        <f t="shared" si="29"/>
        <v>13791.59</v>
      </c>
    </row>
    <row r="950" spans="1:41" ht="12.75">
      <c r="A950">
        <v>1030205004</v>
      </c>
      <c r="B950" t="s">
        <v>1194</v>
      </c>
      <c r="E950">
        <v>1</v>
      </c>
      <c r="F950" t="s">
        <v>1994</v>
      </c>
      <c r="G950" t="s">
        <v>959</v>
      </c>
      <c r="H950">
        <v>1508.2</v>
      </c>
      <c r="I950">
        <v>1461.58</v>
      </c>
      <c r="J950">
        <v>39889</v>
      </c>
      <c r="K950" t="s">
        <v>1040</v>
      </c>
      <c r="L950">
        <v>3185</v>
      </c>
      <c r="M950" t="s">
        <v>322</v>
      </c>
      <c r="N950" t="s">
        <v>45</v>
      </c>
      <c r="O950" t="s">
        <v>322</v>
      </c>
      <c r="P950">
        <v>9506</v>
      </c>
      <c r="Q950" t="s">
        <v>1933</v>
      </c>
      <c r="R950" t="s">
        <v>1934</v>
      </c>
      <c r="S950" t="s">
        <v>1934</v>
      </c>
      <c r="V950">
        <v>2017</v>
      </c>
      <c r="W950">
        <v>2018</v>
      </c>
      <c r="Z950">
        <v>14939</v>
      </c>
      <c r="AA950" t="s">
        <v>142</v>
      </c>
      <c r="AB950">
        <v>1198.02</v>
      </c>
      <c r="AC950">
        <v>263.56</v>
      </c>
      <c r="AF950">
        <v>12382</v>
      </c>
      <c r="AG950" t="s">
        <v>142</v>
      </c>
      <c r="AH950" t="s">
        <v>524</v>
      </c>
      <c r="AI950">
        <v>1461.58</v>
      </c>
      <c r="AJ950" t="s">
        <v>524</v>
      </c>
      <c r="AL950">
        <v>1189.61</v>
      </c>
      <c r="AM950" t="s">
        <v>51</v>
      </c>
      <c r="AN950">
        <f t="shared" si="28"/>
        <v>77</v>
      </c>
      <c r="AO950" s="5">
        <f t="shared" si="29"/>
        <v>91599.96999999999</v>
      </c>
    </row>
    <row r="951" spans="1:41" ht="12.75">
      <c r="A951">
        <v>1030205004</v>
      </c>
      <c r="B951" t="s">
        <v>1194</v>
      </c>
      <c r="E951">
        <v>1</v>
      </c>
      <c r="F951" t="s">
        <v>1995</v>
      </c>
      <c r="G951" t="s">
        <v>959</v>
      </c>
      <c r="H951">
        <v>424.83</v>
      </c>
      <c r="I951">
        <v>414.31</v>
      </c>
      <c r="J951">
        <v>39918</v>
      </c>
      <c r="K951" t="s">
        <v>1040</v>
      </c>
      <c r="L951">
        <v>3114</v>
      </c>
      <c r="M951" t="s">
        <v>455</v>
      </c>
      <c r="N951" t="s">
        <v>45</v>
      </c>
      <c r="O951" t="s">
        <v>322</v>
      </c>
      <c r="P951">
        <v>9506</v>
      </c>
      <c r="Q951" t="s">
        <v>1933</v>
      </c>
      <c r="R951" t="s">
        <v>1934</v>
      </c>
      <c r="S951" t="s">
        <v>1934</v>
      </c>
      <c r="V951">
        <v>2017</v>
      </c>
      <c r="W951">
        <v>951</v>
      </c>
      <c r="Z951">
        <v>13136</v>
      </c>
      <c r="AA951" t="s">
        <v>190</v>
      </c>
      <c r="AB951">
        <v>339.6</v>
      </c>
      <c r="AC951">
        <v>74.71</v>
      </c>
      <c r="AF951">
        <v>10832</v>
      </c>
      <c r="AG951" t="s">
        <v>190</v>
      </c>
      <c r="AH951" t="s">
        <v>190</v>
      </c>
      <c r="AI951">
        <v>414.31</v>
      </c>
      <c r="AJ951" t="s">
        <v>190</v>
      </c>
      <c r="AL951">
        <v>337.7</v>
      </c>
      <c r="AM951" t="s">
        <v>51</v>
      </c>
      <c r="AN951">
        <f t="shared" si="28"/>
        <v>40</v>
      </c>
      <c r="AO951" s="5">
        <f t="shared" si="29"/>
        <v>13508</v>
      </c>
    </row>
    <row r="952" spans="1:41" ht="12.75">
      <c r="A952">
        <v>1030205004</v>
      </c>
      <c r="B952" t="s">
        <v>1194</v>
      </c>
      <c r="E952">
        <v>1</v>
      </c>
      <c r="F952" t="s">
        <v>1996</v>
      </c>
      <c r="G952" t="s">
        <v>959</v>
      </c>
      <c r="H952">
        <v>150.55</v>
      </c>
      <c r="I952">
        <v>150.55</v>
      </c>
      <c r="J952">
        <v>39849</v>
      </c>
      <c r="K952" t="s">
        <v>1040</v>
      </c>
      <c r="L952">
        <v>3225</v>
      </c>
      <c r="M952" t="s">
        <v>322</v>
      </c>
      <c r="N952" t="s">
        <v>45</v>
      </c>
      <c r="O952" t="s">
        <v>322</v>
      </c>
      <c r="P952">
        <v>9506</v>
      </c>
      <c r="Q952" t="s">
        <v>1933</v>
      </c>
      <c r="R952" t="s">
        <v>1934</v>
      </c>
      <c r="S952" t="s">
        <v>1934</v>
      </c>
      <c r="V952">
        <v>2017</v>
      </c>
      <c r="W952">
        <v>2016</v>
      </c>
      <c r="Z952">
        <v>14911</v>
      </c>
      <c r="AA952" t="s">
        <v>142</v>
      </c>
      <c r="AB952">
        <v>123.4</v>
      </c>
      <c r="AC952">
        <v>27.15</v>
      </c>
      <c r="AF952">
        <v>12363</v>
      </c>
      <c r="AG952" t="s">
        <v>142</v>
      </c>
      <c r="AH952" t="s">
        <v>524</v>
      </c>
      <c r="AI952">
        <v>150.55</v>
      </c>
      <c r="AJ952" t="s">
        <v>524</v>
      </c>
      <c r="AL952">
        <v>123.4</v>
      </c>
      <c r="AM952" t="s">
        <v>51</v>
      </c>
      <c r="AN952">
        <f t="shared" si="28"/>
        <v>77</v>
      </c>
      <c r="AO952" s="5">
        <f t="shared" si="29"/>
        <v>9501.800000000001</v>
      </c>
    </row>
    <row r="953" spans="1:41" ht="12.75">
      <c r="A953">
        <v>1030205004</v>
      </c>
      <c r="B953" t="s">
        <v>1194</v>
      </c>
      <c r="E953">
        <v>1</v>
      </c>
      <c r="F953" t="s">
        <v>1997</v>
      </c>
      <c r="G953" t="s">
        <v>959</v>
      </c>
      <c r="H953">
        <v>49.15</v>
      </c>
      <c r="I953">
        <v>49.15</v>
      </c>
      <c r="J953">
        <v>39910</v>
      </c>
      <c r="K953" t="s">
        <v>1040</v>
      </c>
      <c r="L953">
        <v>3122</v>
      </c>
      <c r="M953" t="s">
        <v>455</v>
      </c>
      <c r="N953" t="s">
        <v>45</v>
      </c>
      <c r="O953" t="s">
        <v>322</v>
      </c>
      <c r="P953">
        <v>9506</v>
      </c>
      <c r="Q953" t="s">
        <v>1933</v>
      </c>
      <c r="R953" t="s">
        <v>1934</v>
      </c>
      <c r="S953" t="s">
        <v>1934</v>
      </c>
      <c r="V953">
        <v>2017</v>
      </c>
      <c r="W953">
        <v>2018</v>
      </c>
      <c r="Z953">
        <v>14949</v>
      </c>
      <c r="AA953" t="s">
        <v>524</v>
      </c>
      <c r="AB953">
        <v>40.29</v>
      </c>
      <c r="AC953">
        <v>8.86</v>
      </c>
      <c r="AF953">
        <v>12384</v>
      </c>
      <c r="AG953" t="s">
        <v>524</v>
      </c>
      <c r="AH953" t="s">
        <v>524</v>
      </c>
      <c r="AI953">
        <v>1242.57</v>
      </c>
      <c r="AJ953" t="s">
        <v>524</v>
      </c>
      <c r="AL953">
        <v>40.29</v>
      </c>
      <c r="AM953" t="s">
        <v>51</v>
      </c>
      <c r="AN953">
        <f t="shared" si="28"/>
        <v>77</v>
      </c>
      <c r="AO953" s="5">
        <f t="shared" si="29"/>
        <v>3102.33</v>
      </c>
    </row>
    <row r="954" spans="1:41" ht="12.75">
      <c r="A954">
        <v>1030205004</v>
      </c>
      <c r="B954" t="s">
        <v>1194</v>
      </c>
      <c r="E954">
        <v>1</v>
      </c>
      <c r="F954" t="s">
        <v>1998</v>
      </c>
      <c r="G954" t="s">
        <v>959</v>
      </c>
      <c r="H954">
        <v>402.71</v>
      </c>
      <c r="I954">
        <v>402.71</v>
      </c>
      <c r="J954">
        <v>39973</v>
      </c>
      <c r="K954" t="s">
        <v>1040</v>
      </c>
      <c r="L954">
        <v>3059</v>
      </c>
      <c r="M954" t="s">
        <v>455</v>
      </c>
      <c r="N954" t="s">
        <v>45</v>
      </c>
      <c r="O954" t="s">
        <v>322</v>
      </c>
      <c r="P954">
        <v>9506</v>
      </c>
      <c r="Q954" t="s">
        <v>1933</v>
      </c>
      <c r="R954" t="s">
        <v>1934</v>
      </c>
      <c r="S954" t="s">
        <v>1934</v>
      </c>
      <c r="V954">
        <v>2017</v>
      </c>
      <c r="W954">
        <v>945</v>
      </c>
      <c r="Z954">
        <v>12673</v>
      </c>
      <c r="AA954" t="s">
        <v>154</v>
      </c>
      <c r="AB954">
        <v>330.09</v>
      </c>
      <c r="AC954">
        <v>72.62</v>
      </c>
      <c r="AF954">
        <v>10452</v>
      </c>
      <c r="AG954" t="s">
        <v>154</v>
      </c>
      <c r="AH954" t="s">
        <v>154</v>
      </c>
      <c r="AI954">
        <v>10326.42</v>
      </c>
      <c r="AJ954" t="s">
        <v>154</v>
      </c>
      <c r="AL954">
        <v>330.09</v>
      </c>
      <c r="AM954" t="s">
        <v>51</v>
      </c>
      <c r="AN954">
        <f aca="true" t="shared" si="30" ref="AN954:AN1017">AJ954-O954</f>
        <v>31</v>
      </c>
      <c r="AO954" s="5">
        <f t="shared" si="29"/>
        <v>10232.789999999999</v>
      </c>
    </row>
    <row r="955" spans="1:41" ht="12.75">
      <c r="A955">
        <v>1030205004</v>
      </c>
      <c r="B955" t="s">
        <v>1194</v>
      </c>
      <c r="E955">
        <v>1</v>
      </c>
      <c r="F955" t="s">
        <v>1999</v>
      </c>
      <c r="G955" t="s">
        <v>959</v>
      </c>
      <c r="H955">
        <v>60.15</v>
      </c>
      <c r="I955">
        <v>60.15</v>
      </c>
      <c r="J955">
        <v>39867</v>
      </c>
      <c r="K955" t="s">
        <v>1040</v>
      </c>
      <c r="L955">
        <v>3207</v>
      </c>
      <c r="M955" t="s">
        <v>322</v>
      </c>
      <c r="N955" t="s">
        <v>45</v>
      </c>
      <c r="O955" t="s">
        <v>322</v>
      </c>
      <c r="P955">
        <v>9506</v>
      </c>
      <c r="Q955" t="s">
        <v>1933</v>
      </c>
      <c r="R955" t="s">
        <v>1934</v>
      </c>
      <c r="S955" t="s">
        <v>1934</v>
      </c>
      <c r="V955">
        <v>2017</v>
      </c>
      <c r="W955">
        <v>945</v>
      </c>
      <c r="Z955">
        <v>12687</v>
      </c>
      <c r="AA955" t="s">
        <v>154</v>
      </c>
      <c r="AB955">
        <v>49.3</v>
      </c>
      <c r="AC955">
        <v>10.85</v>
      </c>
      <c r="AF955">
        <v>10452</v>
      </c>
      <c r="AG955" t="s">
        <v>154</v>
      </c>
      <c r="AH955" t="s">
        <v>154</v>
      </c>
      <c r="AI955">
        <v>10326.42</v>
      </c>
      <c r="AJ955" t="s">
        <v>154</v>
      </c>
      <c r="AL955">
        <v>49.3</v>
      </c>
      <c r="AM955" t="s">
        <v>51</v>
      </c>
      <c r="AN955">
        <f t="shared" si="30"/>
        <v>31</v>
      </c>
      <c r="AO955" s="5">
        <f t="shared" si="29"/>
        <v>1528.3</v>
      </c>
    </row>
    <row r="956" spans="1:41" ht="12.75">
      <c r="A956">
        <v>1030205004</v>
      </c>
      <c r="B956" t="s">
        <v>1194</v>
      </c>
      <c r="E956">
        <v>1</v>
      </c>
      <c r="F956" t="s">
        <v>2000</v>
      </c>
      <c r="G956" t="s">
        <v>959</v>
      </c>
      <c r="H956">
        <v>82.41</v>
      </c>
      <c r="I956">
        <v>82.41</v>
      </c>
      <c r="J956">
        <v>39916</v>
      </c>
      <c r="K956" t="s">
        <v>1040</v>
      </c>
      <c r="L956">
        <v>3116</v>
      </c>
      <c r="M956" t="s">
        <v>455</v>
      </c>
      <c r="N956" t="s">
        <v>45</v>
      </c>
      <c r="O956" t="s">
        <v>322</v>
      </c>
      <c r="P956">
        <v>9506</v>
      </c>
      <c r="Q956" t="s">
        <v>1933</v>
      </c>
      <c r="R956" t="s">
        <v>1934</v>
      </c>
      <c r="S956" t="s">
        <v>1934</v>
      </c>
      <c r="V956">
        <v>2017</v>
      </c>
      <c r="W956">
        <v>945</v>
      </c>
      <c r="Z956">
        <v>12681</v>
      </c>
      <c r="AA956" t="s">
        <v>154</v>
      </c>
      <c r="AB956">
        <v>67.55</v>
      </c>
      <c r="AC956">
        <v>14.86</v>
      </c>
      <c r="AF956">
        <v>10452</v>
      </c>
      <c r="AG956" t="s">
        <v>154</v>
      </c>
      <c r="AH956" t="s">
        <v>154</v>
      </c>
      <c r="AI956">
        <v>10326.42</v>
      </c>
      <c r="AJ956" t="s">
        <v>154</v>
      </c>
      <c r="AL956">
        <v>67.55</v>
      </c>
      <c r="AM956" t="s">
        <v>51</v>
      </c>
      <c r="AN956">
        <f t="shared" si="30"/>
        <v>31</v>
      </c>
      <c r="AO956" s="5">
        <f t="shared" si="29"/>
        <v>2094.0499999999997</v>
      </c>
    </row>
    <row r="957" spans="1:41" ht="12.75">
      <c r="A957">
        <v>1030205004</v>
      </c>
      <c r="B957" t="s">
        <v>1194</v>
      </c>
      <c r="E957">
        <v>1</v>
      </c>
      <c r="F957" t="s">
        <v>2001</v>
      </c>
      <c r="G957" t="s">
        <v>959</v>
      </c>
      <c r="H957">
        <v>412.07</v>
      </c>
      <c r="I957">
        <v>412.07</v>
      </c>
      <c r="J957">
        <v>39836</v>
      </c>
      <c r="K957" t="s">
        <v>1040</v>
      </c>
      <c r="L957">
        <v>3238</v>
      </c>
      <c r="M957" t="s">
        <v>322</v>
      </c>
      <c r="N957" t="s">
        <v>45</v>
      </c>
      <c r="O957" t="s">
        <v>322</v>
      </c>
      <c r="P957">
        <v>9506</v>
      </c>
      <c r="Q957" t="s">
        <v>1933</v>
      </c>
      <c r="R957" t="s">
        <v>1934</v>
      </c>
      <c r="S957" t="s">
        <v>1934</v>
      </c>
      <c r="V957">
        <v>2017</v>
      </c>
      <c r="W957">
        <v>945</v>
      </c>
      <c r="Z957">
        <v>12691</v>
      </c>
      <c r="AA957" t="s">
        <v>154</v>
      </c>
      <c r="AB957">
        <v>337.76</v>
      </c>
      <c r="AC957">
        <v>74.31</v>
      </c>
      <c r="AF957">
        <v>10452</v>
      </c>
      <c r="AG957" t="s">
        <v>154</v>
      </c>
      <c r="AH957" t="s">
        <v>154</v>
      </c>
      <c r="AI957">
        <v>10326.42</v>
      </c>
      <c r="AJ957" t="s">
        <v>154</v>
      </c>
      <c r="AL957">
        <v>337.76</v>
      </c>
      <c r="AM957" t="s">
        <v>51</v>
      </c>
      <c r="AN957">
        <f t="shared" si="30"/>
        <v>31</v>
      </c>
      <c r="AO957" s="5">
        <f t="shared" si="29"/>
        <v>10470.56</v>
      </c>
    </row>
    <row r="958" spans="1:41" ht="12.75">
      <c r="A958">
        <v>1030205004</v>
      </c>
      <c r="B958" t="s">
        <v>1194</v>
      </c>
      <c r="E958">
        <v>1</v>
      </c>
      <c r="F958" t="s">
        <v>2002</v>
      </c>
      <c r="G958" t="s">
        <v>959</v>
      </c>
      <c r="H958">
        <v>2147.19</v>
      </c>
      <c r="I958">
        <v>2147.19</v>
      </c>
      <c r="J958">
        <v>39878</v>
      </c>
      <c r="K958" t="s">
        <v>1040</v>
      </c>
      <c r="L958">
        <v>3196</v>
      </c>
      <c r="M958" t="s">
        <v>322</v>
      </c>
      <c r="N958" t="s">
        <v>45</v>
      </c>
      <c r="O958" t="s">
        <v>322</v>
      </c>
      <c r="P958">
        <v>9506</v>
      </c>
      <c r="Q958" t="s">
        <v>1933</v>
      </c>
      <c r="R958" t="s">
        <v>1934</v>
      </c>
      <c r="S958" t="s">
        <v>1934</v>
      </c>
      <c r="V958">
        <v>2017</v>
      </c>
      <c r="W958">
        <v>950</v>
      </c>
      <c r="Z958">
        <v>12649</v>
      </c>
      <c r="AA958" t="s">
        <v>154</v>
      </c>
      <c r="AB958">
        <v>1759.99</v>
      </c>
      <c r="AC958">
        <v>387.2</v>
      </c>
      <c r="AF958">
        <v>10431</v>
      </c>
      <c r="AG958" t="s">
        <v>154</v>
      </c>
      <c r="AH958" t="s">
        <v>154</v>
      </c>
      <c r="AI958">
        <v>3056.8</v>
      </c>
      <c r="AJ958" t="s">
        <v>154</v>
      </c>
      <c r="AL958">
        <v>1759.99</v>
      </c>
      <c r="AM958" t="s">
        <v>51</v>
      </c>
      <c r="AN958">
        <f t="shared" si="30"/>
        <v>31</v>
      </c>
      <c r="AO958" s="5">
        <f t="shared" si="29"/>
        <v>54559.69</v>
      </c>
    </row>
    <row r="959" spans="1:41" ht="12.75">
      <c r="A959">
        <v>1030205004</v>
      </c>
      <c r="B959" t="s">
        <v>1194</v>
      </c>
      <c r="E959">
        <v>1</v>
      </c>
      <c r="F959" t="s">
        <v>2003</v>
      </c>
      <c r="G959" t="s">
        <v>959</v>
      </c>
      <c r="H959">
        <v>515.55</v>
      </c>
      <c r="I959">
        <v>515.55</v>
      </c>
      <c r="J959">
        <v>39901</v>
      </c>
      <c r="K959" t="s">
        <v>1040</v>
      </c>
      <c r="L959">
        <v>3131</v>
      </c>
      <c r="M959" t="s">
        <v>455</v>
      </c>
      <c r="N959" t="s">
        <v>45</v>
      </c>
      <c r="O959" t="s">
        <v>322</v>
      </c>
      <c r="P959">
        <v>9506</v>
      </c>
      <c r="Q959" t="s">
        <v>1933</v>
      </c>
      <c r="R959" t="s">
        <v>1934</v>
      </c>
      <c r="S959" t="s">
        <v>1934</v>
      </c>
      <c r="V959">
        <v>2017</v>
      </c>
      <c r="W959">
        <v>945</v>
      </c>
      <c r="Z959">
        <v>12683</v>
      </c>
      <c r="AA959" t="s">
        <v>154</v>
      </c>
      <c r="AB959">
        <v>422.58</v>
      </c>
      <c r="AC959">
        <v>92.97</v>
      </c>
      <c r="AF959">
        <v>10452</v>
      </c>
      <c r="AG959" t="s">
        <v>154</v>
      </c>
      <c r="AH959" t="s">
        <v>154</v>
      </c>
      <c r="AI959">
        <v>10326.42</v>
      </c>
      <c r="AJ959" t="s">
        <v>154</v>
      </c>
      <c r="AL959">
        <v>422.58</v>
      </c>
      <c r="AM959" t="s">
        <v>51</v>
      </c>
      <c r="AN959">
        <f t="shared" si="30"/>
        <v>31</v>
      </c>
      <c r="AO959" s="5">
        <f t="shared" si="29"/>
        <v>13099.98</v>
      </c>
    </row>
    <row r="960" spans="1:41" ht="12.75">
      <c r="A960">
        <v>1030205004</v>
      </c>
      <c r="B960" t="s">
        <v>1194</v>
      </c>
      <c r="E960">
        <v>1</v>
      </c>
      <c r="F960" t="s">
        <v>2004</v>
      </c>
      <c r="G960" t="s">
        <v>959</v>
      </c>
      <c r="H960">
        <v>36.59</v>
      </c>
      <c r="I960">
        <v>36.59</v>
      </c>
      <c r="J960">
        <v>39885</v>
      </c>
      <c r="K960" t="s">
        <v>1040</v>
      </c>
      <c r="L960">
        <v>3189</v>
      </c>
      <c r="M960" t="s">
        <v>322</v>
      </c>
      <c r="N960" t="s">
        <v>45</v>
      </c>
      <c r="O960" t="s">
        <v>322</v>
      </c>
      <c r="P960">
        <v>9506</v>
      </c>
      <c r="Q960" t="s">
        <v>1933</v>
      </c>
      <c r="R960" t="s">
        <v>1934</v>
      </c>
      <c r="S960" t="s">
        <v>1934</v>
      </c>
      <c r="V960">
        <v>2017</v>
      </c>
      <c r="W960">
        <v>945</v>
      </c>
      <c r="Z960">
        <v>12685</v>
      </c>
      <c r="AA960" t="s">
        <v>154</v>
      </c>
      <c r="AB960">
        <v>29.99</v>
      </c>
      <c r="AC960">
        <v>6.6</v>
      </c>
      <c r="AF960">
        <v>10452</v>
      </c>
      <c r="AG960" t="s">
        <v>154</v>
      </c>
      <c r="AH960" t="s">
        <v>154</v>
      </c>
      <c r="AI960">
        <v>10326.42</v>
      </c>
      <c r="AJ960" t="s">
        <v>154</v>
      </c>
      <c r="AL960">
        <v>29.99</v>
      </c>
      <c r="AM960" t="s">
        <v>51</v>
      </c>
      <c r="AN960">
        <f t="shared" si="30"/>
        <v>31</v>
      </c>
      <c r="AO960" s="5">
        <f t="shared" si="29"/>
        <v>929.6899999999999</v>
      </c>
    </row>
    <row r="961" spans="1:41" ht="12.75">
      <c r="A961">
        <v>1030205004</v>
      </c>
      <c r="B961" t="s">
        <v>1194</v>
      </c>
      <c r="E961">
        <v>1</v>
      </c>
      <c r="F961" t="s">
        <v>2005</v>
      </c>
      <c r="G961" t="s">
        <v>959</v>
      </c>
      <c r="H961">
        <v>378.66</v>
      </c>
      <c r="I961">
        <v>378.66</v>
      </c>
      <c r="J961">
        <v>39908</v>
      </c>
      <c r="K961" t="s">
        <v>1040</v>
      </c>
      <c r="L961">
        <v>3124</v>
      </c>
      <c r="M961" t="s">
        <v>455</v>
      </c>
      <c r="N961" t="s">
        <v>45</v>
      </c>
      <c r="O961" t="s">
        <v>322</v>
      </c>
      <c r="P961">
        <v>9506</v>
      </c>
      <c r="Q961" t="s">
        <v>1933</v>
      </c>
      <c r="R961" t="s">
        <v>1934</v>
      </c>
      <c r="S961" t="s">
        <v>1934</v>
      </c>
      <c r="V961">
        <v>2017</v>
      </c>
      <c r="W961">
        <v>945</v>
      </c>
      <c r="Z961">
        <v>12682</v>
      </c>
      <c r="AA961" t="s">
        <v>154</v>
      </c>
      <c r="AB961">
        <v>310.38</v>
      </c>
      <c r="AC961">
        <v>68.28</v>
      </c>
      <c r="AF961">
        <v>10452</v>
      </c>
      <c r="AG961" t="s">
        <v>154</v>
      </c>
      <c r="AH961" t="s">
        <v>154</v>
      </c>
      <c r="AI961">
        <v>10326.42</v>
      </c>
      <c r="AJ961" t="s">
        <v>154</v>
      </c>
      <c r="AL961">
        <v>310.38</v>
      </c>
      <c r="AM961" t="s">
        <v>51</v>
      </c>
      <c r="AN961">
        <f t="shared" si="30"/>
        <v>31</v>
      </c>
      <c r="AO961" s="5">
        <f t="shared" si="29"/>
        <v>9621.78</v>
      </c>
    </row>
    <row r="962" spans="1:41" ht="12.75">
      <c r="A962">
        <v>1030205004</v>
      </c>
      <c r="B962" t="s">
        <v>1194</v>
      </c>
      <c r="E962">
        <v>1</v>
      </c>
      <c r="F962" t="s">
        <v>2006</v>
      </c>
      <c r="G962" t="s">
        <v>959</v>
      </c>
      <c r="H962">
        <v>47.21</v>
      </c>
      <c r="I962">
        <v>47.21</v>
      </c>
      <c r="J962">
        <v>39937</v>
      </c>
      <c r="K962" t="s">
        <v>1040</v>
      </c>
      <c r="L962">
        <v>3095</v>
      </c>
      <c r="M962" t="s">
        <v>455</v>
      </c>
      <c r="N962" t="s">
        <v>45</v>
      </c>
      <c r="O962" t="s">
        <v>322</v>
      </c>
      <c r="P962">
        <v>9506</v>
      </c>
      <c r="Q962" t="s">
        <v>1933</v>
      </c>
      <c r="R962" t="s">
        <v>1934</v>
      </c>
      <c r="S962" t="s">
        <v>1934</v>
      </c>
      <c r="V962">
        <v>2017</v>
      </c>
      <c r="W962">
        <v>945</v>
      </c>
      <c r="Z962">
        <v>12678</v>
      </c>
      <c r="AA962" t="s">
        <v>154</v>
      </c>
      <c r="AB962">
        <v>38.7</v>
      </c>
      <c r="AC962">
        <v>8.51</v>
      </c>
      <c r="AF962">
        <v>10452</v>
      </c>
      <c r="AG962" t="s">
        <v>154</v>
      </c>
      <c r="AH962" t="s">
        <v>154</v>
      </c>
      <c r="AI962">
        <v>10326.42</v>
      </c>
      <c r="AJ962" t="s">
        <v>154</v>
      </c>
      <c r="AL962">
        <v>38.7</v>
      </c>
      <c r="AM962" t="s">
        <v>51</v>
      </c>
      <c r="AN962">
        <f t="shared" si="30"/>
        <v>31</v>
      </c>
      <c r="AO962" s="5">
        <f t="shared" si="29"/>
        <v>1199.7</v>
      </c>
    </row>
    <row r="963" spans="1:41" ht="12.75">
      <c r="A963">
        <v>1030205004</v>
      </c>
      <c r="B963" t="s">
        <v>1194</v>
      </c>
      <c r="E963">
        <v>1</v>
      </c>
      <c r="F963" t="s">
        <v>2007</v>
      </c>
      <c r="G963" t="s">
        <v>959</v>
      </c>
      <c r="H963">
        <v>385.89</v>
      </c>
      <c r="I963">
        <v>385.89</v>
      </c>
      <c r="J963">
        <v>39864</v>
      </c>
      <c r="K963" t="s">
        <v>1040</v>
      </c>
      <c r="L963">
        <v>3210</v>
      </c>
      <c r="M963" t="s">
        <v>322</v>
      </c>
      <c r="N963" t="s">
        <v>45</v>
      </c>
      <c r="O963" t="s">
        <v>322</v>
      </c>
      <c r="P963">
        <v>9506</v>
      </c>
      <c r="Q963" t="s">
        <v>1933</v>
      </c>
      <c r="R963" t="s">
        <v>1934</v>
      </c>
      <c r="S963" t="s">
        <v>1934</v>
      </c>
      <c r="V963">
        <v>2017</v>
      </c>
      <c r="W963">
        <v>2018</v>
      </c>
      <c r="Z963">
        <v>14952</v>
      </c>
      <c r="AA963" t="s">
        <v>524</v>
      </c>
      <c r="AB963">
        <v>316.3</v>
      </c>
      <c r="AC963">
        <v>69.59</v>
      </c>
      <c r="AF963">
        <v>12384</v>
      </c>
      <c r="AG963" t="s">
        <v>524</v>
      </c>
      <c r="AH963" t="s">
        <v>524</v>
      </c>
      <c r="AI963">
        <v>1242.57</v>
      </c>
      <c r="AJ963" t="s">
        <v>524</v>
      </c>
      <c r="AL963">
        <v>316.3</v>
      </c>
      <c r="AM963" t="s">
        <v>51</v>
      </c>
      <c r="AN963">
        <f t="shared" si="30"/>
        <v>77</v>
      </c>
      <c r="AO963" s="5">
        <f aca="true" t="shared" si="31" ref="AO963:AO1026">AN963*AL963</f>
        <v>24355.100000000002</v>
      </c>
    </row>
    <row r="964" spans="1:41" ht="12.75">
      <c r="A964">
        <v>1030205004</v>
      </c>
      <c r="B964" t="s">
        <v>1194</v>
      </c>
      <c r="E964">
        <v>1</v>
      </c>
      <c r="F964" t="s">
        <v>2008</v>
      </c>
      <c r="G964" t="s">
        <v>959</v>
      </c>
      <c r="H964">
        <v>4222.65</v>
      </c>
      <c r="I964">
        <v>4222.65</v>
      </c>
      <c r="J964">
        <v>39913</v>
      </c>
      <c r="K964" t="s">
        <v>1040</v>
      </c>
      <c r="L964">
        <v>3119</v>
      </c>
      <c r="M964" t="s">
        <v>455</v>
      </c>
      <c r="N964" t="s">
        <v>45</v>
      </c>
      <c r="O964" t="s">
        <v>322</v>
      </c>
      <c r="P964">
        <v>9506</v>
      </c>
      <c r="Q964" t="s">
        <v>1933</v>
      </c>
      <c r="R964" t="s">
        <v>1934</v>
      </c>
      <c r="S964" t="s">
        <v>1934</v>
      </c>
      <c r="V964">
        <v>2017</v>
      </c>
      <c r="W964">
        <v>965</v>
      </c>
      <c r="Z964">
        <v>15588</v>
      </c>
      <c r="AA964" t="s">
        <v>213</v>
      </c>
      <c r="AB964">
        <v>3461.19</v>
      </c>
      <c r="AC964">
        <v>761.46</v>
      </c>
      <c r="AF964">
        <v>12876</v>
      </c>
      <c r="AG964" t="s">
        <v>213</v>
      </c>
      <c r="AH964" t="s">
        <v>213</v>
      </c>
      <c r="AI964">
        <v>4429.52</v>
      </c>
      <c r="AJ964" t="s">
        <v>213</v>
      </c>
      <c r="AL964">
        <v>3461.19</v>
      </c>
      <c r="AM964" t="s">
        <v>51</v>
      </c>
      <c r="AN964">
        <f t="shared" si="30"/>
        <v>90</v>
      </c>
      <c r="AO964" s="5">
        <f t="shared" si="31"/>
        <v>311507.1</v>
      </c>
    </row>
    <row r="965" spans="1:41" ht="12.75">
      <c r="A965">
        <v>1030205004</v>
      </c>
      <c r="B965" t="s">
        <v>1194</v>
      </c>
      <c r="E965">
        <v>1</v>
      </c>
      <c r="F965" t="s">
        <v>2009</v>
      </c>
      <c r="G965" t="s">
        <v>959</v>
      </c>
      <c r="H965">
        <v>79</v>
      </c>
      <c r="I965">
        <v>79</v>
      </c>
      <c r="J965">
        <v>39841</v>
      </c>
      <c r="K965" t="s">
        <v>1040</v>
      </c>
      <c r="L965">
        <v>3233</v>
      </c>
      <c r="M965" t="s">
        <v>322</v>
      </c>
      <c r="N965" t="s">
        <v>45</v>
      </c>
      <c r="O965" t="s">
        <v>322</v>
      </c>
      <c r="P965">
        <v>9506</v>
      </c>
      <c r="Q965" t="s">
        <v>1933</v>
      </c>
      <c r="R965" t="s">
        <v>1934</v>
      </c>
      <c r="S965" t="s">
        <v>1934</v>
      </c>
      <c r="V965">
        <v>2017</v>
      </c>
      <c r="W965">
        <v>2018</v>
      </c>
      <c r="Z965">
        <v>14953</v>
      </c>
      <c r="AA965" t="s">
        <v>524</v>
      </c>
      <c r="AB965">
        <v>64.75</v>
      </c>
      <c r="AC965">
        <v>14.25</v>
      </c>
      <c r="AF965">
        <v>12384</v>
      </c>
      <c r="AG965" t="s">
        <v>524</v>
      </c>
      <c r="AH965" t="s">
        <v>524</v>
      </c>
      <c r="AI965">
        <v>1242.57</v>
      </c>
      <c r="AJ965" t="s">
        <v>524</v>
      </c>
      <c r="AL965">
        <v>64.75</v>
      </c>
      <c r="AM965" t="s">
        <v>51</v>
      </c>
      <c r="AN965">
        <f t="shared" si="30"/>
        <v>77</v>
      </c>
      <c r="AO965" s="5">
        <f t="shared" si="31"/>
        <v>4985.75</v>
      </c>
    </row>
    <row r="966" spans="1:41" ht="12.75">
      <c r="A966">
        <v>1030205004</v>
      </c>
      <c r="B966" t="s">
        <v>1194</v>
      </c>
      <c r="E966">
        <v>1</v>
      </c>
      <c r="F966" t="s">
        <v>2010</v>
      </c>
      <c r="G966" t="s">
        <v>959</v>
      </c>
      <c r="H966">
        <v>77.1</v>
      </c>
      <c r="I966">
        <v>77.1</v>
      </c>
      <c r="J966">
        <v>39917</v>
      </c>
      <c r="K966" t="s">
        <v>1040</v>
      </c>
      <c r="L966">
        <v>3115</v>
      </c>
      <c r="M966" t="s">
        <v>455</v>
      </c>
      <c r="N966" t="s">
        <v>45</v>
      </c>
      <c r="O966" t="s">
        <v>322</v>
      </c>
      <c r="P966">
        <v>9506</v>
      </c>
      <c r="Q966" t="s">
        <v>1933</v>
      </c>
      <c r="R966" t="s">
        <v>1934</v>
      </c>
      <c r="S966" t="s">
        <v>1934</v>
      </c>
      <c r="V966">
        <v>2017</v>
      </c>
      <c r="W966">
        <v>945</v>
      </c>
      <c r="Z966">
        <v>12680</v>
      </c>
      <c r="AA966" t="s">
        <v>154</v>
      </c>
      <c r="AB966">
        <v>63.2</v>
      </c>
      <c r="AC966">
        <v>13.9</v>
      </c>
      <c r="AF966">
        <v>10452</v>
      </c>
      <c r="AG966" t="s">
        <v>154</v>
      </c>
      <c r="AH966" t="s">
        <v>154</v>
      </c>
      <c r="AI966">
        <v>10326.42</v>
      </c>
      <c r="AJ966" t="s">
        <v>154</v>
      </c>
      <c r="AL966">
        <v>63.2</v>
      </c>
      <c r="AM966" t="s">
        <v>51</v>
      </c>
      <c r="AN966">
        <f t="shared" si="30"/>
        <v>31</v>
      </c>
      <c r="AO966" s="5">
        <f t="shared" si="31"/>
        <v>1959.2</v>
      </c>
    </row>
    <row r="967" spans="1:41" ht="12.75">
      <c r="A967">
        <v>1030205004</v>
      </c>
      <c r="B967" t="s">
        <v>1194</v>
      </c>
      <c r="E967">
        <v>1</v>
      </c>
      <c r="F967" t="s">
        <v>2011</v>
      </c>
      <c r="G967" t="s">
        <v>959</v>
      </c>
      <c r="H967">
        <v>18.76</v>
      </c>
      <c r="I967">
        <v>18.76</v>
      </c>
      <c r="J967">
        <v>39956</v>
      </c>
      <c r="K967" t="s">
        <v>1040</v>
      </c>
      <c r="L967">
        <v>3076</v>
      </c>
      <c r="M967" t="s">
        <v>455</v>
      </c>
      <c r="N967" t="s">
        <v>45</v>
      </c>
      <c r="O967" t="s">
        <v>322</v>
      </c>
      <c r="P967">
        <v>9506</v>
      </c>
      <c r="Q967" t="s">
        <v>1933</v>
      </c>
      <c r="R967" t="s">
        <v>1934</v>
      </c>
      <c r="S967" t="s">
        <v>1934</v>
      </c>
      <c r="V967">
        <v>2017</v>
      </c>
      <c r="W967">
        <v>2018</v>
      </c>
      <c r="Z967">
        <v>14942</v>
      </c>
      <c r="AA967" t="s">
        <v>524</v>
      </c>
      <c r="AB967">
        <v>15.38</v>
      </c>
      <c r="AC967">
        <v>3.38</v>
      </c>
      <c r="AF967">
        <v>12384</v>
      </c>
      <c r="AG967" t="s">
        <v>524</v>
      </c>
      <c r="AH967" t="s">
        <v>524</v>
      </c>
      <c r="AI967">
        <v>1242.57</v>
      </c>
      <c r="AJ967" t="s">
        <v>524</v>
      </c>
      <c r="AL967">
        <v>15.38</v>
      </c>
      <c r="AM967" t="s">
        <v>51</v>
      </c>
      <c r="AN967">
        <f t="shared" si="30"/>
        <v>77</v>
      </c>
      <c r="AO967" s="5">
        <f t="shared" si="31"/>
        <v>1184.26</v>
      </c>
    </row>
    <row r="968" spans="1:41" ht="12.75">
      <c r="A968">
        <v>1030205004</v>
      </c>
      <c r="B968" t="s">
        <v>1194</v>
      </c>
      <c r="E968">
        <v>1</v>
      </c>
      <c r="F968" t="s">
        <v>2012</v>
      </c>
      <c r="G968" t="s">
        <v>959</v>
      </c>
      <c r="H968">
        <v>36.59</v>
      </c>
      <c r="I968">
        <v>36.59</v>
      </c>
      <c r="J968">
        <v>39928</v>
      </c>
      <c r="K968" t="s">
        <v>1040</v>
      </c>
      <c r="L968">
        <v>3104</v>
      </c>
      <c r="M968" t="s">
        <v>455</v>
      </c>
      <c r="N968" t="s">
        <v>45</v>
      </c>
      <c r="O968" t="s">
        <v>322</v>
      </c>
      <c r="P968">
        <v>9506</v>
      </c>
      <c r="Q968" t="s">
        <v>1933</v>
      </c>
      <c r="R968" t="s">
        <v>1934</v>
      </c>
      <c r="S968" t="s">
        <v>1934</v>
      </c>
      <c r="V968">
        <v>2017</v>
      </c>
      <c r="W968">
        <v>2018</v>
      </c>
      <c r="Z968">
        <v>14946</v>
      </c>
      <c r="AA968" t="s">
        <v>524</v>
      </c>
      <c r="AB968">
        <v>29.99</v>
      </c>
      <c r="AC968">
        <v>6.6</v>
      </c>
      <c r="AF968">
        <v>12384</v>
      </c>
      <c r="AG968" t="s">
        <v>524</v>
      </c>
      <c r="AH968" t="s">
        <v>524</v>
      </c>
      <c r="AI968">
        <v>1242.57</v>
      </c>
      <c r="AJ968" t="s">
        <v>524</v>
      </c>
      <c r="AL968">
        <v>29.99</v>
      </c>
      <c r="AM968" t="s">
        <v>51</v>
      </c>
      <c r="AN968">
        <f t="shared" si="30"/>
        <v>77</v>
      </c>
      <c r="AO968" s="5">
        <f t="shared" si="31"/>
        <v>2309.23</v>
      </c>
    </row>
    <row r="969" spans="1:41" ht="12.75">
      <c r="A969">
        <v>1030205004</v>
      </c>
      <c r="B969" t="s">
        <v>1194</v>
      </c>
      <c r="E969">
        <v>1</v>
      </c>
      <c r="F969" t="s">
        <v>2013</v>
      </c>
      <c r="G969" t="s">
        <v>959</v>
      </c>
      <c r="H969">
        <v>374.44</v>
      </c>
      <c r="I969">
        <v>374.44</v>
      </c>
      <c r="J969">
        <v>39934</v>
      </c>
      <c r="K969" t="s">
        <v>1040</v>
      </c>
      <c r="L969">
        <v>3098</v>
      </c>
      <c r="M969" t="s">
        <v>455</v>
      </c>
      <c r="N969" t="s">
        <v>45</v>
      </c>
      <c r="O969" t="s">
        <v>1401</v>
      </c>
      <c r="P969">
        <v>9506</v>
      </c>
      <c r="Q969" t="s">
        <v>1933</v>
      </c>
      <c r="R969" t="s">
        <v>1934</v>
      </c>
      <c r="S969" t="s">
        <v>1934</v>
      </c>
      <c r="V969">
        <v>2017</v>
      </c>
      <c r="W969">
        <v>2018</v>
      </c>
      <c r="Z969">
        <v>14944</v>
      </c>
      <c r="AA969" t="s">
        <v>524</v>
      </c>
      <c r="AB969">
        <v>306.92</v>
      </c>
      <c r="AC969">
        <v>67.52</v>
      </c>
      <c r="AF969">
        <v>12384</v>
      </c>
      <c r="AG969" t="s">
        <v>524</v>
      </c>
      <c r="AH969" t="s">
        <v>524</v>
      </c>
      <c r="AI969">
        <v>1242.57</v>
      </c>
      <c r="AJ969" t="s">
        <v>524</v>
      </c>
      <c r="AL969">
        <v>306.92</v>
      </c>
      <c r="AM969" t="s">
        <v>51</v>
      </c>
      <c r="AN969">
        <f t="shared" si="30"/>
        <v>81</v>
      </c>
      <c r="AO969" s="5">
        <f t="shared" si="31"/>
        <v>24860.52</v>
      </c>
    </row>
    <row r="970" spans="1:41" ht="12.75">
      <c r="A970">
        <v>1030205004</v>
      </c>
      <c r="B970" t="s">
        <v>1194</v>
      </c>
      <c r="E970">
        <v>1</v>
      </c>
      <c r="F970" t="s">
        <v>2014</v>
      </c>
      <c r="G970" t="s">
        <v>959</v>
      </c>
      <c r="H970">
        <v>3748.79</v>
      </c>
      <c r="I970">
        <v>3748.79</v>
      </c>
      <c r="J970">
        <v>39951</v>
      </c>
      <c r="K970" t="s">
        <v>1040</v>
      </c>
      <c r="L970">
        <v>3081</v>
      </c>
      <c r="M970" t="s">
        <v>455</v>
      </c>
      <c r="N970" t="s">
        <v>45</v>
      </c>
      <c r="O970" t="s">
        <v>322</v>
      </c>
      <c r="P970">
        <v>9506</v>
      </c>
      <c r="Q970" t="s">
        <v>1933</v>
      </c>
      <c r="R970" t="s">
        <v>1934</v>
      </c>
      <c r="S970" t="s">
        <v>1934</v>
      </c>
      <c r="V970">
        <v>2017</v>
      </c>
      <c r="W970">
        <v>945</v>
      </c>
      <c r="Z970">
        <v>12675</v>
      </c>
      <c r="AA970" t="s">
        <v>154</v>
      </c>
      <c r="AB970">
        <v>3072.78</v>
      </c>
      <c r="AC970">
        <v>676.01</v>
      </c>
      <c r="AF970">
        <v>10452</v>
      </c>
      <c r="AG970" t="s">
        <v>154</v>
      </c>
      <c r="AH970" t="s">
        <v>154</v>
      </c>
      <c r="AI970">
        <v>10326.42</v>
      </c>
      <c r="AJ970" t="s">
        <v>154</v>
      </c>
      <c r="AL970">
        <v>3072.78</v>
      </c>
      <c r="AM970" t="s">
        <v>51</v>
      </c>
      <c r="AN970">
        <f t="shared" si="30"/>
        <v>31</v>
      </c>
      <c r="AO970" s="5">
        <f t="shared" si="31"/>
        <v>95256.18000000001</v>
      </c>
    </row>
    <row r="971" spans="1:41" ht="12.75">
      <c r="A971">
        <v>1030205004</v>
      </c>
      <c r="B971" t="s">
        <v>1194</v>
      </c>
      <c r="E971">
        <v>1</v>
      </c>
      <c r="F971" t="s">
        <v>2015</v>
      </c>
      <c r="G971" t="s">
        <v>959</v>
      </c>
      <c r="H971">
        <v>47.21</v>
      </c>
      <c r="I971">
        <v>47.21</v>
      </c>
      <c r="J971">
        <v>39977</v>
      </c>
      <c r="K971" t="s">
        <v>1040</v>
      </c>
      <c r="L971">
        <v>3055</v>
      </c>
      <c r="M971" t="s">
        <v>455</v>
      </c>
      <c r="N971" t="s">
        <v>45</v>
      </c>
      <c r="O971" t="s">
        <v>322</v>
      </c>
      <c r="P971">
        <v>9506</v>
      </c>
      <c r="Q971" t="s">
        <v>1933</v>
      </c>
      <c r="R971" t="s">
        <v>1934</v>
      </c>
      <c r="S971" t="s">
        <v>1934</v>
      </c>
      <c r="V971">
        <v>2017</v>
      </c>
      <c r="W971">
        <v>2018</v>
      </c>
      <c r="Z971">
        <v>14941</v>
      </c>
      <c r="AA971" t="s">
        <v>524</v>
      </c>
      <c r="AB971">
        <v>38.7</v>
      </c>
      <c r="AC971">
        <v>8.51</v>
      </c>
      <c r="AF971">
        <v>12384</v>
      </c>
      <c r="AG971" t="s">
        <v>524</v>
      </c>
      <c r="AH971" t="s">
        <v>524</v>
      </c>
      <c r="AI971">
        <v>1242.57</v>
      </c>
      <c r="AJ971" t="s">
        <v>524</v>
      </c>
      <c r="AL971">
        <v>38.7</v>
      </c>
      <c r="AM971" t="s">
        <v>51</v>
      </c>
      <c r="AN971">
        <f t="shared" si="30"/>
        <v>77</v>
      </c>
      <c r="AO971" s="5">
        <f t="shared" si="31"/>
        <v>2979.9</v>
      </c>
    </row>
    <row r="972" spans="1:41" ht="12.75">
      <c r="A972">
        <v>1030205004</v>
      </c>
      <c r="B972" t="s">
        <v>1194</v>
      </c>
      <c r="E972">
        <v>1</v>
      </c>
      <c r="F972" t="s">
        <v>2016</v>
      </c>
      <c r="G972" t="s">
        <v>959</v>
      </c>
      <c r="H972">
        <v>18.76</v>
      </c>
      <c r="I972">
        <v>18.76</v>
      </c>
      <c r="J972">
        <v>39940</v>
      </c>
      <c r="K972" t="s">
        <v>1040</v>
      </c>
      <c r="L972">
        <v>3092</v>
      </c>
      <c r="M972" t="s">
        <v>455</v>
      </c>
      <c r="N972" t="s">
        <v>45</v>
      </c>
      <c r="O972" t="s">
        <v>322</v>
      </c>
      <c r="P972">
        <v>9506</v>
      </c>
      <c r="Q972" t="s">
        <v>1933</v>
      </c>
      <c r="R972" t="s">
        <v>1934</v>
      </c>
      <c r="S972" t="s">
        <v>1934</v>
      </c>
      <c r="V972">
        <v>2017</v>
      </c>
      <c r="W972">
        <v>2018</v>
      </c>
      <c r="Z972">
        <v>14943</v>
      </c>
      <c r="AA972" t="s">
        <v>524</v>
      </c>
      <c r="AB972">
        <v>15.38</v>
      </c>
      <c r="AC972">
        <v>3.38</v>
      </c>
      <c r="AF972">
        <v>12384</v>
      </c>
      <c r="AG972" t="s">
        <v>524</v>
      </c>
      <c r="AH972" t="s">
        <v>524</v>
      </c>
      <c r="AI972">
        <v>1242.57</v>
      </c>
      <c r="AJ972" t="s">
        <v>524</v>
      </c>
      <c r="AL972">
        <v>15.38</v>
      </c>
      <c r="AM972" t="s">
        <v>51</v>
      </c>
      <c r="AN972">
        <f t="shared" si="30"/>
        <v>77</v>
      </c>
      <c r="AO972" s="5">
        <f t="shared" si="31"/>
        <v>1184.26</v>
      </c>
    </row>
    <row r="973" spans="1:41" ht="12.75">
      <c r="A973">
        <v>1030205004</v>
      </c>
      <c r="B973" t="s">
        <v>1194</v>
      </c>
      <c r="E973">
        <v>1</v>
      </c>
      <c r="F973" t="s">
        <v>2017</v>
      </c>
      <c r="G973" t="s">
        <v>959</v>
      </c>
      <c r="H973">
        <v>18.76</v>
      </c>
      <c r="I973">
        <v>18.76</v>
      </c>
      <c r="J973">
        <v>39911</v>
      </c>
      <c r="K973" t="s">
        <v>1040</v>
      </c>
      <c r="L973">
        <v>3121</v>
      </c>
      <c r="M973" t="s">
        <v>455</v>
      </c>
      <c r="N973" t="s">
        <v>45</v>
      </c>
      <c r="O973" t="s">
        <v>322</v>
      </c>
      <c r="P973">
        <v>9506</v>
      </c>
      <c r="Q973" t="s">
        <v>1933</v>
      </c>
      <c r="R973" t="s">
        <v>1934</v>
      </c>
      <c r="S973" t="s">
        <v>1934</v>
      </c>
      <c r="V973">
        <v>2017</v>
      </c>
      <c r="W973">
        <v>2018</v>
      </c>
      <c r="Z973">
        <v>14948</v>
      </c>
      <c r="AA973" t="s">
        <v>524</v>
      </c>
      <c r="AB973">
        <v>15.38</v>
      </c>
      <c r="AC973">
        <v>3.38</v>
      </c>
      <c r="AF973">
        <v>12384</v>
      </c>
      <c r="AG973" t="s">
        <v>524</v>
      </c>
      <c r="AH973" t="s">
        <v>524</v>
      </c>
      <c r="AI973">
        <v>1242.57</v>
      </c>
      <c r="AJ973" t="s">
        <v>524</v>
      </c>
      <c r="AL973">
        <v>15.38</v>
      </c>
      <c r="AM973" t="s">
        <v>51</v>
      </c>
      <c r="AN973">
        <f t="shared" si="30"/>
        <v>77</v>
      </c>
      <c r="AO973" s="5">
        <f t="shared" si="31"/>
        <v>1184.26</v>
      </c>
    </row>
    <row r="974" spans="1:41" ht="12.75">
      <c r="A974">
        <v>1030205004</v>
      </c>
      <c r="B974" t="s">
        <v>1194</v>
      </c>
      <c r="E974">
        <v>1</v>
      </c>
      <c r="F974" t="s">
        <v>2018</v>
      </c>
      <c r="G974" t="s">
        <v>116</v>
      </c>
      <c r="H974">
        <v>59.21</v>
      </c>
      <c r="I974">
        <v>59.21</v>
      </c>
      <c r="J974">
        <v>43823</v>
      </c>
      <c r="K974" t="s">
        <v>130</v>
      </c>
      <c r="L974">
        <v>3855</v>
      </c>
      <c r="M974" t="s">
        <v>266</v>
      </c>
      <c r="N974" t="s">
        <v>45</v>
      </c>
      <c r="O974" t="s">
        <v>265</v>
      </c>
      <c r="P974">
        <v>9506</v>
      </c>
      <c r="Q974" t="s">
        <v>1933</v>
      </c>
      <c r="R974" t="s">
        <v>1934</v>
      </c>
      <c r="S974" t="s">
        <v>1934</v>
      </c>
      <c r="V974">
        <v>2017</v>
      </c>
      <c r="W974">
        <v>959</v>
      </c>
      <c r="Z974">
        <v>14641</v>
      </c>
      <c r="AA974" t="s">
        <v>55</v>
      </c>
      <c r="AB974">
        <v>48.53</v>
      </c>
      <c r="AC974">
        <v>10.68</v>
      </c>
      <c r="AF974">
        <v>12147</v>
      </c>
      <c r="AG974" t="s">
        <v>55</v>
      </c>
      <c r="AH974" t="s">
        <v>366</v>
      </c>
      <c r="AI974">
        <v>2582.64</v>
      </c>
      <c r="AJ974" t="s">
        <v>366</v>
      </c>
      <c r="AL974">
        <v>48.53</v>
      </c>
      <c r="AM974" t="s">
        <v>51</v>
      </c>
      <c r="AN974">
        <f t="shared" si="30"/>
        <v>38</v>
      </c>
      <c r="AO974" s="5">
        <f t="shared" si="31"/>
        <v>1844.14</v>
      </c>
    </row>
    <row r="975" spans="1:41" ht="12.75">
      <c r="A975">
        <v>1030205004</v>
      </c>
      <c r="B975" t="s">
        <v>1194</v>
      </c>
      <c r="E975">
        <v>1</v>
      </c>
      <c r="F975" t="s">
        <v>2019</v>
      </c>
      <c r="G975" t="s">
        <v>116</v>
      </c>
      <c r="H975">
        <v>268.25</v>
      </c>
      <c r="I975">
        <v>268.25</v>
      </c>
      <c r="J975">
        <v>43810</v>
      </c>
      <c r="K975" t="s">
        <v>130</v>
      </c>
      <c r="L975">
        <v>3897</v>
      </c>
      <c r="M975" t="s">
        <v>158</v>
      </c>
      <c r="N975" t="s">
        <v>45</v>
      </c>
      <c r="O975" t="s">
        <v>265</v>
      </c>
      <c r="P975">
        <v>9506</v>
      </c>
      <c r="Q975" t="s">
        <v>1933</v>
      </c>
      <c r="R975" t="s">
        <v>1934</v>
      </c>
      <c r="S975" t="s">
        <v>1934</v>
      </c>
      <c r="V975">
        <v>2017</v>
      </c>
      <c r="W975">
        <v>959</v>
      </c>
      <c r="Z975">
        <v>14645</v>
      </c>
      <c r="AA975" t="s">
        <v>55</v>
      </c>
      <c r="AB975">
        <v>219.88</v>
      </c>
      <c r="AC975">
        <v>48.37</v>
      </c>
      <c r="AF975">
        <v>12147</v>
      </c>
      <c r="AG975" t="s">
        <v>55</v>
      </c>
      <c r="AH975" t="s">
        <v>366</v>
      </c>
      <c r="AI975">
        <v>2582.64</v>
      </c>
      <c r="AJ975" t="s">
        <v>366</v>
      </c>
      <c r="AL975">
        <v>219.88</v>
      </c>
      <c r="AM975" t="s">
        <v>51</v>
      </c>
      <c r="AN975">
        <f t="shared" si="30"/>
        <v>38</v>
      </c>
      <c r="AO975" s="5">
        <f t="shared" si="31"/>
        <v>8355.44</v>
      </c>
    </row>
    <row r="976" spans="1:41" ht="12.75">
      <c r="A976">
        <v>1030205004</v>
      </c>
      <c r="B976" t="s">
        <v>1194</v>
      </c>
      <c r="E976">
        <v>1</v>
      </c>
      <c r="F976" t="s">
        <v>2020</v>
      </c>
      <c r="G976" t="s">
        <v>116</v>
      </c>
      <c r="H976">
        <v>36.59</v>
      </c>
      <c r="I976">
        <v>36.59</v>
      </c>
      <c r="J976">
        <v>43793</v>
      </c>
      <c r="K976" t="s">
        <v>130</v>
      </c>
      <c r="L976">
        <v>3912</v>
      </c>
      <c r="M976" t="s">
        <v>158</v>
      </c>
      <c r="N976" t="s">
        <v>45</v>
      </c>
      <c r="O976" t="s">
        <v>265</v>
      </c>
      <c r="P976">
        <v>9506</v>
      </c>
      <c r="Q976" t="s">
        <v>1933</v>
      </c>
      <c r="R976" t="s">
        <v>1934</v>
      </c>
      <c r="S976" t="s">
        <v>1934</v>
      </c>
      <c r="V976">
        <v>2017</v>
      </c>
      <c r="W976">
        <v>959</v>
      </c>
      <c r="Z976">
        <v>14647</v>
      </c>
      <c r="AA976" t="s">
        <v>55</v>
      </c>
      <c r="AB976">
        <v>29.99</v>
      </c>
      <c r="AC976">
        <v>6.6</v>
      </c>
      <c r="AF976">
        <v>12147</v>
      </c>
      <c r="AG976" t="s">
        <v>55</v>
      </c>
      <c r="AH976" t="s">
        <v>366</v>
      </c>
      <c r="AI976">
        <v>2582.64</v>
      </c>
      <c r="AJ976" t="s">
        <v>366</v>
      </c>
      <c r="AL976">
        <v>29.99</v>
      </c>
      <c r="AM976" t="s">
        <v>51</v>
      </c>
      <c r="AN976">
        <f t="shared" si="30"/>
        <v>38</v>
      </c>
      <c r="AO976" s="5">
        <f t="shared" si="31"/>
        <v>1139.62</v>
      </c>
    </row>
    <row r="977" spans="1:41" ht="12.75">
      <c r="A977">
        <v>1030205004</v>
      </c>
      <c r="B977" t="s">
        <v>1194</v>
      </c>
      <c r="E977">
        <v>1</v>
      </c>
      <c r="F977" t="s">
        <v>2021</v>
      </c>
      <c r="G977" t="s">
        <v>116</v>
      </c>
      <c r="H977">
        <v>47.18</v>
      </c>
      <c r="I977">
        <v>47.18</v>
      </c>
      <c r="J977">
        <v>43851</v>
      </c>
      <c r="K977" t="s">
        <v>130</v>
      </c>
      <c r="L977">
        <v>3831</v>
      </c>
      <c r="M977" t="s">
        <v>266</v>
      </c>
      <c r="N977" t="s">
        <v>45</v>
      </c>
      <c r="O977" t="s">
        <v>265</v>
      </c>
      <c r="P977">
        <v>9506</v>
      </c>
      <c r="Q977" t="s">
        <v>1933</v>
      </c>
      <c r="R977" t="s">
        <v>1934</v>
      </c>
      <c r="S977" t="s">
        <v>1934</v>
      </c>
      <c r="V977">
        <v>2017</v>
      </c>
      <c r="W977">
        <v>959</v>
      </c>
      <c r="Z977">
        <v>14637</v>
      </c>
      <c r="AA977" t="s">
        <v>55</v>
      </c>
      <c r="AB977">
        <v>38.67</v>
      </c>
      <c r="AC977">
        <v>8.51</v>
      </c>
      <c r="AF977">
        <v>12147</v>
      </c>
      <c r="AG977" t="s">
        <v>55</v>
      </c>
      <c r="AH977" t="s">
        <v>366</v>
      </c>
      <c r="AI977">
        <v>2582.64</v>
      </c>
      <c r="AJ977" t="s">
        <v>366</v>
      </c>
      <c r="AL977">
        <v>38.67</v>
      </c>
      <c r="AM977" t="s">
        <v>51</v>
      </c>
      <c r="AN977">
        <f t="shared" si="30"/>
        <v>38</v>
      </c>
      <c r="AO977" s="5">
        <f t="shared" si="31"/>
        <v>1469.46</v>
      </c>
    </row>
    <row r="978" spans="1:41" ht="12.75">
      <c r="A978">
        <v>1030205004</v>
      </c>
      <c r="B978" t="s">
        <v>1194</v>
      </c>
      <c r="E978">
        <v>1</v>
      </c>
      <c r="F978" t="s">
        <v>2022</v>
      </c>
      <c r="G978" t="s">
        <v>116</v>
      </c>
      <c r="H978">
        <v>51.83</v>
      </c>
      <c r="I978">
        <v>51.83</v>
      </c>
      <c r="J978">
        <v>43832</v>
      </c>
      <c r="K978" t="s">
        <v>130</v>
      </c>
      <c r="L978">
        <v>3847</v>
      </c>
      <c r="M978" t="s">
        <v>266</v>
      </c>
      <c r="N978" t="s">
        <v>45</v>
      </c>
      <c r="O978" t="s">
        <v>265</v>
      </c>
      <c r="P978">
        <v>9506</v>
      </c>
      <c r="Q978" t="s">
        <v>1933</v>
      </c>
      <c r="R978" t="s">
        <v>1934</v>
      </c>
      <c r="S978" t="s">
        <v>1934</v>
      </c>
      <c r="V978">
        <v>2017</v>
      </c>
      <c r="W978">
        <v>959</v>
      </c>
      <c r="Z978">
        <v>14640</v>
      </c>
      <c r="AA978" t="s">
        <v>55</v>
      </c>
      <c r="AB978">
        <v>42.48</v>
      </c>
      <c r="AC978">
        <v>9.35</v>
      </c>
      <c r="AF978">
        <v>12147</v>
      </c>
      <c r="AG978" t="s">
        <v>55</v>
      </c>
      <c r="AH978" t="s">
        <v>366</v>
      </c>
      <c r="AI978">
        <v>2582.64</v>
      </c>
      <c r="AJ978" t="s">
        <v>366</v>
      </c>
      <c r="AL978">
        <v>42.48</v>
      </c>
      <c r="AM978" t="s">
        <v>51</v>
      </c>
      <c r="AN978">
        <f t="shared" si="30"/>
        <v>38</v>
      </c>
      <c r="AO978" s="5">
        <f t="shared" si="31"/>
        <v>1614.2399999999998</v>
      </c>
    </row>
    <row r="979" spans="1:41" ht="12.75">
      <c r="A979">
        <v>1030205004</v>
      </c>
      <c r="B979" t="s">
        <v>1194</v>
      </c>
      <c r="E979">
        <v>1</v>
      </c>
      <c r="F979" t="s">
        <v>2023</v>
      </c>
      <c r="G979" t="s">
        <v>116</v>
      </c>
      <c r="H979">
        <v>47.21</v>
      </c>
      <c r="I979">
        <v>47.21</v>
      </c>
      <c r="J979">
        <v>43819</v>
      </c>
      <c r="K979" t="s">
        <v>130</v>
      </c>
      <c r="L979">
        <v>3858</v>
      </c>
      <c r="M979" t="s">
        <v>266</v>
      </c>
      <c r="N979" t="s">
        <v>45</v>
      </c>
      <c r="O979" t="s">
        <v>265</v>
      </c>
      <c r="P979">
        <v>9506</v>
      </c>
      <c r="Q979" t="s">
        <v>1933</v>
      </c>
      <c r="R979" t="s">
        <v>1934</v>
      </c>
      <c r="S979" t="s">
        <v>1934</v>
      </c>
      <c r="V979">
        <v>2017</v>
      </c>
      <c r="W979">
        <v>959</v>
      </c>
      <c r="Z979">
        <v>14642</v>
      </c>
      <c r="AA979" t="s">
        <v>55</v>
      </c>
      <c r="AB979">
        <v>38.7</v>
      </c>
      <c r="AC979">
        <v>8.51</v>
      </c>
      <c r="AF979">
        <v>12147</v>
      </c>
      <c r="AG979" t="s">
        <v>55</v>
      </c>
      <c r="AH979" t="s">
        <v>366</v>
      </c>
      <c r="AI979">
        <v>2582.64</v>
      </c>
      <c r="AJ979" t="s">
        <v>366</v>
      </c>
      <c r="AL979">
        <v>38.7</v>
      </c>
      <c r="AM979" t="s">
        <v>51</v>
      </c>
      <c r="AN979">
        <f t="shared" si="30"/>
        <v>38</v>
      </c>
      <c r="AO979" s="5">
        <f t="shared" si="31"/>
        <v>1470.6000000000001</v>
      </c>
    </row>
    <row r="980" spans="1:41" ht="12.75">
      <c r="A980">
        <v>1030205004</v>
      </c>
      <c r="B980" t="s">
        <v>1194</v>
      </c>
      <c r="E980">
        <v>1</v>
      </c>
      <c r="F980" t="s">
        <v>2024</v>
      </c>
      <c r="G980" t="s">
        <v>116</v>
      </c>
      <c r="H980">
        <v>60.15</v>
      </c>
      <c r="I980">
        <v>60.15</v>
      </c>
      <c r="J980">
        <v>43815</v>
      </c>
      <c r="K980" t="s">
        <v>130</v>
      </c>
      <c r="L980">
        <v>3862</v>
      </c>
      <c r="M980" t="s">
        <v>266</v>
      </c>
      <c r="N980" t="s">
        <v>45</v>
      </c>
      <c r="O980" t="s">
        <v>265</v>
      </c>
      <c r="P980">
        <v>9506</v>
      </c>
      <c r="Q980" t="s">
        <v>1933</v>
      </c>
      <c r="R980" t="s">
        <v>1934</v>
      </c>
      <c r="S980" t="s">
        <v>1934</v>
      </c>
      <c r="V980">
        <v>2017</v>
      </c>
      <c r="W980">
        <v>959</v>
      </c>
      <c r="Z980">
        <v>14644</v>
      </c>
      <c r="AA980" t="s">
        <v>55</v>
      </c>
      <c r="AB980">
        <v>49.3</v>
      </c>
      <c r="AC980">
        <v>10.85</v>
      </c>
      <c r="AF980">
        <v>12147</v>
      </c>
      <c r="AG980" t="s">
        <v>55</v>
      </c>
      <c r="AH980" t="s">
        <v>366</v>
      </c>
      <c r="AI980">
        <v>2582.64</v>
      </c>
      <c r="AJ980" t="s">
        <v>366</v>
      </c>
      <c r="AL980">
        <v>49.3</v>
      </c>
      <c r="AM980" t="s">
        <v>51</v>
      </c>
      <c r="AN980">
        <f t="shared" si="30"/>
        <v>38</v>
      </c>
      <c r="AO980" s="5">
        <f t="shared" si="31"/>
        <v>1873.3999999999999</v>
      </c>
    </row>
    <row r="981" spans="1:41" ht="12.75">
      <c r="A981">
        <v>1030205004</v>
      </c>
      <c r="B981" t="s">
        <v>1194</v>
      </c>
      <c r="E981">
        <v>1</v>
      </c>
      <c r="F981" t="s">
        <v>2025</v>
      </c>
      <c r="G981" t="s">
        <v>116</v>
      </c>
      <c r="H981">
        <v>103.48</v>
      </c>
      <c r="I981">
        <v>103.48</v>
      </c>
      <c r="J981">
        <v>43807</v>
      </c>
      <c r="K981" t="s">
        <v>130</v>
      </c>
      <c r="L981">
        <v>3899</v>
      </c>
      <c r="M981" t="s">
        <v>158</v>
      </c>
      <c r="N981" t="s">
        <v>45</v>
      </c>
      <c r="O981" t="s">
        <v>265</v>
      </c>
      <c r="P981">
        <v>9506</v>
      </c>
      <c r="Q981" t="s">
        <v>1933</v>
      </c>
      <c r="R981" t="s">
        <v>1934</v>
      </c>
      <c r="S981" t="s">
        <v>1934</v>
      </c>
      <c r="V981">
        <v>2017</v>
      </c>
      <c r="W981">
        <v>945</v>
      </c>
      <c r="Z981">
        <v>14727</v>
      </c>
      <c r="AA981" t="s">
        <v>56</v>
      </c>
      <c r="AB981">
        <v>84.82</v>
      </c>
      <c r="AC981">
        <v>18.66</v>
      </c>
      <c r="AF981">
        <v>12198</v>
      </c>
      <c r="AG981" t="s">
        <v>56</v>
      </c>
      <c r="AH981" t="s">
        <v>56</v>
      </c>
      <c r="AI981">
        <v>14517.04</v>
      </c>
      <c r="AJ981" t="s">
        <v>56</v>
      </c>
      <c r="AL981">
        <v>84.82</v>
      </c>
      <c r="AM981" t="s">
        <v>51</v>
      </c>
      <c r="AN981">
        <f t="shared" si="30"/>
        <v>42</v>
      </c>
      <c r="AO981" s="5">
        <f t="shared" si="31"/>
        <v>3562.4399999999996</v>
      </c>
    </row>
    <row r="982" spans="1:41" ht="12.75">
      <c r="A982">
        <v>1030205004</v>
      </c>
      <c r="B982" t="s">
        <v>1194</v>
      </c>
      <c r="E982">
        <v>1</v>
      </c>
      <c r="F982" t="s">
        <v>2026</v>
      </c>
      <c r="G982" t="s">
        <v>116</v>
      </c>
      <c r="H982">
        <v>258.04</v>
      </c>
      <c r="I982">
        <v>258.04</v>
      </c>
      <c r="J982">
        <v>43764</v>
      </c>
      <c r="K982" t="s">
        <v>130</v>
      </c>
      <c r="L982">
        <v>3933</v>
      </c>
      <c r="M982" t="s">
        <v>158</v>
      </c>
      <c r="N982" t="s">
        <v>45</v>
      </c>
      <c r="O982" t="s">
        <v>265</v>
      </c>
      <c r="P982">
        <v>9506</v>
      </c>
      <c r="Q982" t="s">
        <v>1933</v>
      </c>
      <c r="R982" t="s">
        <v>1934</v>
      </c>
      <c r="S982" t="s">
        <v>1934</v>
      </c>
      <c r="V982">
        <v>2017</v>
      </c>
      <c r="W982">
        <v>960</v>
      </c>
      <c r="Z982">
        <v>14530</v>
      </c>
      <c r="AA982" t="s">
        <v>84</v>
      </c>
      <c r="AB982">
        <v>211.51</v>
      </c>
      <c r="AC982">
        <v>46.53</v>
      </c>
      <c r="AF982">
        <v>12083</v>
      </c>
      <c r="AG982" t="s">
        <v>84</v>
      </c>
      <c r="AH982" t="s">
        <v>84</v>
      </c>
      <c r="AI982">
        <v>4517.34</v>
      </c>
      <c r="AJ982" t="s">
        <v>84</v>
      </c>
      <c r="AL982">
        <v>211.51</v>
      </c>
      <c r="AM982" t="s">
        <v>51</v>
      </c>
      <c r="AN982">
        <f t="shared" si="30"/>
        <v>36</v>
      </c>
      <c r="AO982" s="5">
        <f t="shared" si="31"/>
        <v>7614.36</v>
      </c>
    </row>
    <row r="983" spans="1:41" ht="12.75">
      <c r="A983">
        <v>1030205004</v>
      </c>
      <c r="B983" t="s">
        <v>1194</v>
      </c>
      <c r="E983">
        <v>1</v>
      </c>
      <c r="F983" t="s">
        <v>2027</v>
      </c>
      <c r="G983" t="s">
        <v>116</v>
      </c>
      <c r="H983">
        <v>153.98</v>
      </c>
      <c r="I983">
        <v>153.98</v>
      </c>
      <c r="J983">
        <v>43820</v>
      </c>
      <c r="K983" t="s">
        <v>130</v>
      </c>
      <c r="L983">
        <v>3857</v>
      </c>
      <c r="M983" t="s">
        <v>266</v>
      </c>
      <c r="N983" t="s">
        <v>45</v>
      </c>
      <c r="O983" t="s">
        <v>265</v>
      </c>
      <c r="P983">
        <v>9506</v>
      </c>
      <c r="Q983" t="s">
        <v>1933</v>
      </c>
      <c r="R983" t="s">
        <v>1934</v>
      </c>
      <c r="S983" t="s">
        <v>1934</v>
      </c>
      <c r="V983">
        <v>2017</v>
      </c>
      <c r="W983">
        <v>950</v>
      </c>
      <c r="Z983">
        <v>14575</v>
      </c>
      <c r="AA983" t="s">
        <v>55</v>
      </c>
      <c r="AB983">
        <v>126.21</v>
      </c>
      <c r="AC983">
        <v>27.77</v>
      </c>
      <c r="AF983">
        <v>12115</v>
      </c>
      <c r="AG983" t="s">
        <v>55</v>
      </c>
      <c r="AH983" t="s">
        <v>366</v>
      </c>
      <c r="AI983">
        <v>2387.11</v>
      </c>
      <c r="AJ983" t="s">
        <v>366</v>
      </c>
      <c r="AL983">
        <v>126.21</v>
      </c>
      <c r="AM983" t="s">
        <v>51</v>
      </c>
      <c r="AN983">
        <f t="shared" si="30"/>
        <v>38</v>
      </c>
      <c r="AO983" s="5">
        <f t="shared" si="31"/>
        <v>4795.98</v>
      </c>
    </row>
    <row r="984" spans="1:41" ht="12.75">
      <c r="A984">
        <v>1030205004</v>
      </c>
      <c r="B984" t="s">
        <v>1194</v>
      </c>
      <c r="E984">
        <v>1</v>
      </c>
      <c r="F984" t="s">
        <v>2028</v>
      </c>
      <c r="G984" t="s">
        <v>116</v>
      </c>
      <c r="H984">
        <v>105.69</v>
      </c>
      <c r="I984">
        <v>105.69</v>
      </c>
      <c r="J984">
        <v>43768</v>
      </c>
      <c r="K984" t="s">
        <v>130</v>
      </c>
      <c r="L984">
        <v>3929</v>
      </c>
      <c r="M984" t="s">
        <v>158</v>
      </c>
      <c r="N984" t="s">
        <v>45</v>
      </c>
      <c r="O984" t="s">
        <v>265</v>
      </c>
      <c r="P984">
        <v>9506</v>
      </c>
      <c r="Q984" t="s">
        <v>1933</v>
      </c>
      <c r="R984" t="s">
        <v>1934</v>
      </c>
      <c r="S984" t="s">
        <v>1934</v>
      </c>
      <c r="V984">
        <v>2017</v>
      </c>
      <c r="W984">
        <v>960</v>
      </c>
      <c r="Z984">
        <v>14529</v>
      </c>
      <c r="AA984" t="s">
        <v>84</v>
      </c>
      <c r="AB984">
        <v>86.63</v>
      </c>
      <c r="AC984">
        <v>19.06</v>
      </c>
      <c r="AF984">
        <v>12083</v>
      </c>
      <c r="AG984" t="s">
        <v>84</v>
      </c>
      <c r="AH984" t="s">
        <v>84</v>
      </c>
      <c r="AI984">
        <v>4517.34</v>
      </c>
      <c r="AJ984" t="s">
        <v>84</v>
      </c>
      <c r="AL984">
        <v>86.63</v>
      </c>
      <c r="AM984" t="s">
        <v>51</v>
      </c>
      <c r="AN984">
        <f t="shared" si="30"/>
        <v>36</v>
      </c>
      <c r="AO984" s="5">
        <f t="shared" si="31"/>
        <v>3118.68</v>
      </c>
    </row>
    <row r="985" spans="1:41" ht="12.75">
      <c r="A985">
        <v>1030205004</v>
      </c>
      <c r="B985" t="s">
        <v>1194</v>
      </c>
      <c r="E985">
        <v>1</v>
      </c>
      <c r="F985" t="s">
        <v>2029</v>
      </c>
      <c r="G985" t="s">
        <v>116</v>
      </c>
      <c r="H985">
        <v>1649.85</v>
      </c>
      <c r="I985">
        <v>1649.85</v>
      </c>
      <c r="J985">
        <v>43792</v>
      </c>
      <c r="K985" t="s">
        <v>130</v>
      </c>
      <c r="L985">
        <v>3913</v>
      </c>
      <c r="M985" t="s">
        <v>158</v>
      </c>
      <c r="N985" t="s">
        <v>45</v>
      </c>
      <c r="O985" t="s">
        <v>265</v>
      </c>
      <c r="P985">
        <v>9506</v>
      </c>
      <c r="Q985" t="s">
        <v>1933</v>
      </c>
      <c r="R985" t="s">
        <v>1934</v>
      </c>
      <c r="S985" t="s">
        <v>1934</v>
      </c>
      <c r="V985">
        <v>2017</v>
      </c>
      <c r="W985">
        <v>960</v>
      </c>
      <c r="Z985">
        <v>14528</v>
      </c>
      <c r="AA985" t="s">
        <v>84</v>
      </c>
      <c r="AB985">
        <v>1352.34</v>
      </c>
      <c r="AC985">
        <v>297.51</v>
      </c>
      <c r="AF985">
        <v>12083</v>
      </c>
      <c r="AG985" t="s">
        <v>84</v>
      </c>
      <c r="AH985" t="s">
        <v>84</v>
      </c>
      <c r="AI985">
        <v>4517.34</v>
      </c>
      <c r="AJ985" t="s">
        <v>84</v>
      </c>
      <c r="AL985">
        <v>1352.34</v>
      </c>
      <c r="AM985" t="s">
        <v>51</v>
      </c>
      <c r="AN985">
        <f t="shared" si="30"/>
        <v>36</v>
      </c>
      <c r="AO985" s="5">
        <f t="shared" si="31"/>
        <v>48684.24</v>
      </c>
    </row>
    <row r="986" spans="1:41" ht="12.75">
      <c r="A986">
        <v>1030205004</v>
      </c>
      <c r="B986" t="s">
        <v>1194</v>
      </c>
      <c r="E986">
        <v>1</v>
      </c>
      <c r="F986" t="s">
        <v>2030</v>
      </c>
      <c r="G986" t="s">
        <v>116</v>
      </c>
      <c r="H986">
        <v>15.51</v>
      </c>
      <c r="I986">
        <v>15.51</v>
      </c>
      <c r="J986">
        <v>43769</v>
      </c>
      <c r="K986" t="s">
        <v>130</v>
      </c>
      <c r="L986">
        <v>3928</v>
      </c>
      <c r="M986" t="s">
        <v>158</v>
      </c>
      <c r="N986" t="s">
        <v>45</v>
      </c>
      <c r="O986" t="s">
        <v>265</v>
      </c>
      <c r="P986">
        <v>9506</v>
      </c>
      <c r="Q986" t="s">
        <v>1933</v>
      </c>
      <c r="R986" t="s">
        <v>1934</v>
      </c>
      <c r="S986" t="s">
        <v>1934</v>
      </c>
      <c r="V986">
        <v>2017</v>
      </c>
      <c r="W986">
        <v>963</v>
      </c>
      <c r="Z986">
        <v>14621</v>
      </c>
      <c r="AA986" t="s">
        <v>55</v>
      </c>
      <c r="AB986">
        <v>14.1</v>
      </c>
      <c r="AC986">
        <v>1.41</v>
      </c>
      <c r="AF986">
        <v>12145</v>
      </c>
      <c r="AG986" t="s">
        <v>55</v>
      </c>
      <c r="AH986" t="s">
        <v>366</v>
      </c>
      <c r="AI986">
        <v>919.9</v>
      </c>
      <c r="AJ986" t="s">
        <v>366</v>
      </c>
      <c r="AL986">
        <v>14.1</v>
      </c>
      <c r="AM986" t="s">
        <v>51</v>
      </c>
      <c r="AN986">
        <f t="shared" si="30"/>
        <v>38</v>
      </c>
      <c r="AO986" s="5">
        <f t="shared" si="31"/>
        <v>535.8</v>
      </c>
    </row>
    <row r="987" spans="1:41" ht="12.75">
      <c r="A987">
        <v>1030205004</v>
      </c>
      <c r="B987" t="s">
        <v>1194</v>
      </c>
      <c r="E987">
        <v>1</v>
      </c>
      <c r="F987" t="s">
        <v>2031</v>
      </c>
      <c r="G987" t="s">
        <v>116</v>
      </c>
      <c r="H987">
        <v>119.07</v>
      </c>
      <c r="I987">
        <v>119.07</v>
      </c>
      <c r="J987">
        <v>43796</v>
      </c>
      <c r="K987" t="s">
        <v>130</v>
      </c>
      <c r="L987">
        <v>3910</v>
      </c>
      <c r="M987" t="s">
        <v>158</v>
      </c>
      <c r="N987" t="s">
        <v>45</v>
      </c>
      <c r="O987" t="s">
        <v>265</v>
      </c>
      <c r="P987">
        <v>9506</v>
      </c>
      <c r="Q987" t="s">
        <v>1933</v>
      </c>
      <c r="R987" t="s">
        <v>1934</v>
      </c>
      <c r="S987" t="s">
        <v>1934</v>
      </c>
      <c r="V987">
        <v>2017</v>
      </c>
      <c r="W987">
        <v>959</v>
      </c>
      <c r="Z987">
        <v>14646</v>
      </c>
      <c r="AA987" t="s">
        <v>55</v>
      </c>
      <c r="AB987">
        <v>97.6</v>
      </c>
      <c r="AC987">
        <v>21.47</v>
      </c>
      <c r="AF987">
        <v>12147</v>
      </c>
      <c r="AG987" t="s">
        <v>55</v>
      </c>
      <c r="AH987" t="s">
        <v>366</v>
      </c>
      <c r="AI987">
        <v>2582.64</v>
      </c>
      <c r="AJ987" t="s">
        <v>366</v>
      </c>
      <c r="AL987">
        <v>97.6</v>
      </c>
      <c r="AM987" t="s">
        <v>51</v>
      </c>
      <c r="AN987">
        <f t="shared" si="30"/>
        <v>38</v>
      </c>
      <c r="AO987" s="5">
        <f t="shared" si="31"/>
        <v>3708.7999999999997</v>
      </c>
    </row>
    <row r="988" spans="1:41" ht="12.75">
      <c r="A988">
        <v>1030205004</v>
      </c>
      <c r="B988" t="s">
        <v>1194</v>
      </c>
      <c r="E988">
        <v>1</v>
      </c>
      <c r="F988" t="s">
        <v>2032</v>
      </c>
      <c r="G988" t="s">
        <v>116</v>
      </c>
      <c r="H988">
        <v>55.96</v>
      </c>
      <c r="I988">
        <v>55.96</v>
      </c>
      <c r="J988">
        <v>43813</v>
      </c>
      <c r="K988" t="s">
        <v>130</v>
      </c>
      <c r="L988">
        <v>3864</v>
      </c>
      <c r="M988" t="s">
        <v>266</v>
      </c>
      <c r="N988" t="s">
        <v>45</v>
      </c>
      <c r="O988" t="s">
        <v>265</v>
      </c>
      <c r="P988">
        <v>9506</v>
      </c>
      <c r="Q988" t="s">
        <v>1933</v>
      </c>
      <c r="R988" t="s">
        <v>1934</v>
      </c>
      <c r="S988" t="s">
        <v>1934</v>
      </c>
      <c r="V988">
        <v>2017</v>
      </c>
      <c r="W988">
        <v>960</v>
      </c>
      <c r="Z988">
        <v>14526</v>
      </c>
      <c r="AA988" t="s">
        <v>84</v>
      </c>
      <c r="AB988">
        <v>45.87</v>
      </c>
      <c r="AC988">
        <v>10.09</v>
      </c>
      <c r="AF988">
        <v>12083</v>
      </c>
      <c r="AG988" t="s">
        <v>84</v>
      </c>
      <c r="AH988" t="s">
        <v>84</v>
      </c>
      <c r="AI988">
        <v>4517.34</v>
      </c>
      <c r="AJ988" t="s">
        <v>84</v>
      </c>
      <c r="AL988">
        <v>45.87</v>
      </c>
      <c r="AM988" t="s">
        <v>51</v>
      </c>
      <c r="AN988">
        <f t="shared" si="30"/>
        <v>36</v>
      </c>
      <c r="AO988" s="5">
        <f t="shared" si="31"/>
        <v>1651.32</v>
      </c>
    </row>
    <row r="989" spans="1:41" ht="12.75">
      <c r="A989">
        <v>1030205004</v>
      </c>
      <c r="B989" t="s">
        <v>1194</v>
      </c>
      <c r="E989">
        <v>1</v>
      </c>
      <c r="F989" t="s">
        <v>2033</v>
      </c>
      <c r="G989" t="s">
        <v>116</v>
      </c>
      <c r="H989">
        <v>464.88</v>
      </c>
      <c r="I989">
        <v>464.88</v>
      </c>
      <c r="J989">
        <v>43789</v>
      </c>
      <c r="K989" t="s">
        <v>130</v>
      </c>
      <c r="L989">
        <v>3915</v>
      </c>
      <c r="M989" t="s">
        <v>158</v>
      </c>
      <c r="N989" t="s">
        <v>45</v>
      </c>
      <c r="O989" t="s">
        <v>265</v>
      </c>
      <c r="P989">
        <v>9506</v>
      </c>
      <c r="Q989" t="s">
        <v>1933</v>
      </c>
      <c r="R989" t="s">
        <v>1934</v>
      </c>
      <c r="S989" t="s">
        <v>1934</v>
      </c>
      <c r="V989">
        <v>2017</v>
      </c>
      <c r="W989">
        <v>966</v>
      </c>
      <c r="Z989">
        <v>14537</v>
      </c>
      <c r="AA989" t="s">
        <v>84</v>
      </c>
      <c r="AB989">
        <v>196.75</v>
      </c>
      <c r="AC989">
        <v>43.29</v>
      </c>
      <c r="AF989">
        <v>12091</v>
      </c>
      <c r="AG989" t="s">
        <v>84</v>
      </c>
      <c r="AH989" t="s">
        <v>84</v>
      </c>
      <c r="AI989">
        <v>240.04</v>
      </c>
      <c r="AJ989" t="s">
        <v>84</v>
      </c>
      <c r="AL989">
        <v>381.05</v>
      </c>
      <c r="AM989" t="s">
        <v>51</v>
      </c>
      <c r="AN989">
        <f t="shared" si="30"/>
        <v>36</v>
      </c>
      <c r="AO989" s="5">
        <f t="shared" si="31"/>
        <v>13717.800000000001</v>
      </c>
    </row>
    <row r="990" spans="1:41" ht="12.75">
      <c r="A990">
        <v>1030205004</v>
      </c>
      <c r="B990" t="s">
        <v>1194</v>
      </c>
      <c r="E990">
        <v>1</v>
      </c>
      <c r="F990" t="s">
        <v>2033</v>
      </c>
      <c r="G990" t="s">
        <v>116</v>
      </c>
      <c r="H990">
        <v>464.88</v>
      </c>
      <c r="I990">
        <v>464.88</v>
      </c>
      <c r="J990">
        <v>43789</v>
      </c>
      <c r="K990" t="s">
        <v>130</v>
      </c>
      <c r="L990">
        <v>3915</v>
      </c>
      <c r="M990" t="s">
        <v>158</v>
      </c>
      <c r="N990" t="s">
        <v>45</v>
      </c>
      <c r="O990" t="s">
        <v>265</v>
      </c>
      <c r="P990">
        <v>9506</v>
      </c>
      <c r="Q990" t="s">
        <v>1933</v>
      </c>
      <c r="R990" t="s">
        <v>1934</v>
      </c>
      <c r="S990" t="s">
        <v>1934</v>
      </c>
      <c r="V990">
        <v>2017</v>
      </c>
      <c r="W990">
        <v>1969</v>
      </c>
      <c r="Z990">
        <v>14538</v>
      </c>
      <c r="AA990" t="s">
        <v>84</v>
      </c>
      <c r="AB990">
        <v>184.3</v>
      </c>
      <c r="AC990">
        <v>40.54</v>
      </c>
      <c r="AF990">
        <v>12090</v>
      </c>
      <c r="AG990" t="s">
        <v>84</v>
      </c>
      <c r="AH990" t="s">
        <v>84</v>
      </c>
      <c r="AI990">
        <v>224.84</v>
      </c>
      <c r="AJ990" t="s">
        <v>84</v>
      </c>
      <c r="AL990">
        <v>0</v>
      </c>
      <c r="AM990" t="s">
        <v>51</v>
      </c>
      <c r="AN990">
        <f t="shared" si="30"/>
        <v>36</v>
      </c>
      <c r="AO990" s="5">
        <f t="shared" si="31"/>
        <v>0</v>
      </c>
    </row>
    <row r="991" spans="1:41" ht="12.75">
      <c r="A991">
        <v>1030205004</v>
      </c>
      <c r="B991" t="s">
        <v>1194</v>
      </c>
      <c r="E991">
        <v>1</v>
      </c>
      <c r="F991" t="s">
        <v>2034</v>
      </c>
      <c r="G991" t="s">
        <v>116</v>
      </c>
      <c r="H991">
        <v>814</v>
      </c>
      <c r="I991">
        <v>814</v>
      </c>
      <c r="J991">
        <v>43803</v>
      </c>
      <c r="K991" t="s">
        <v>130</v>
      </c>
      <c r="L991">
        <v>3903</v>
      </c>
      <c r="M991" t="s">
        <v>158</v>
      </c>
      <c r="N991" t="s">
        <v>45</v>
      </c>
      <c r="O991" t="s">
        <v>265</v>
      </c>
      <c r="P991">
        <v>9506</v>
      </c>
      <c r="Q991" t="s">
        <v>1933</v>
      </c>
      <c r="R991" t="s">
        <v>1934</v>
      </c>
      <c r="S991" t="s">
        <v>1934</v>
      </c>
      <c r="V991">
        <v>2017</v>
      </c>
      <c r="W991">
        <v>945</v>
      </c>
      <c r="Z991">
        <v>14728</v>
      </c>
      <c r="AA991" t="s">
        <v>56</v>
      </c>
      <c r="AB991">
        <v>667.21</v>
      </c>
      <c r="AC991">
        <v>146.79</v>
      </c>
      <c r="AF991">
        <v>12198</v>
      </c>
      <c r="AG991" t="s">
        <v>56</v>
      </c>
      <c r="AH991" t="s">
        <v>56</v>
      </c>
      <c r="AI991">
        <v>14517.04</v>
      </c>
      <c r="AJ991" t="s">
        <v>56</v>
      </c>
      <c r="AL991">
        <v>667.21</v>
      </c>
      <c r="AM991" t="s">
        <v>51</v>
      </c>
      <c r="AN991">
        <f t="shared" si="30"/>
        <v>42</v>
      </c>
      <c r="AO991" s="5">
        <f t="shared" si="31"/>
        <v>28022.82</v>
      </c>
    </row>
    <row r="992" spans="1:41" ht="12.75">
      <c r="A992">
        <v>1030205004</v>
      </c>
      <c r="B992" t="s">
        <v>1194</v>
      </c>
      <c r="E992">
        <v>1</v>
      </c>
      <c r="F992" t="s">
        <v>2035</v>
      </c>
      <c r="G992" t="s">
        <v>116</v>
      </c>
      <c r="H992">
        <v>181.13</v>
      </c>
      <c r="I992">
        <v>181.13</v>
      </c>
      <c r="J992">
        <v>43783</v>
      </c>
      <c r="K992" t="s">
        <v>130</v>
      </c>
      <c r="L992">
        <v>3919</v>
      </c>
      <c r="M992" t="s">
        <v>158</v>
      </c>
      <c r="N992" t="s">
        <v>45</v>
      </c>
      <c r="O992" t="s">
        <v>265</v>
      </c>
      <c r="P992">
        <v>9506</v>
      </c>
      <c r="Q992" t="s">
        <v>1933</v>
      </c>
      <c r="R992" t="s">
        <v>1934</v>
      </c>
      <c r="S992" t="s">
        <v>1934</v>
      </c>
      <c r="V992">
        <v>2017</v>
      </c>
      <c r="W992">
        <v>959</v>
      </c>
      <c r="Z992">
        <v>14648</v>
      </c>
      <c r="AA992" t="s">
        <v>55</v>
      </c>
      <c r="AB992">
        <v>148.47</v>
      </c>
      <c r="AC992">
        <v>32.66</v>
      </c>
      <c r="AF992">
        <v>12147</v>
      </c>
      <c r="AG992" t="s">
        <v>55</v>
      </c>
      <c r="AH992" t="s">
        <v>366</v>
      </c>
      <c r="AI992">
        <v>2582.64</v>
      </c>
      <c r="AJ992" t="s">
        <v>366</v>
      </c>
      <c r="AL992">
        <v>148.47</v>
      </c>
      <c r="AM992" t="s">
        <v>51</v>
      </c>
      <c r="AN992">
        <f t="shared" si="30"/>
        <v>38</v>
      </c>
      <c r="AO992" s="5">
        <f t="shared" si="31"/>
        <v>5641.86</v>
      </c>
    </row>
    <row r="993" spans="1:41" ht="12.75">
      <c r="A993">
        <v>1030205004</v>
      </c>
      <c r="B993" t="s">
        <v>1194</v>
      </c>
      <c r="E993">
        <v>1</v>
      </c>
      <c r="F993" t="s">
        <v>2036</v>
      </c>
      <c r="G993" t="s">
        <v>116</v>
      </c>
      <c r="H993">
        <v>81</v>
      </c>
      <c r="I993">
        <v>81</v>
      </c>
      <c r="J993">
        <v>43804</v>
      </c>
      <c r="K993" t="s">
        <v>130</v>
      </c>
      <c r="L993">
        <v>3902</v>
      </c>
      <c r="M993" t="s">
        <v>158</v>
      </c>
      <c r="N993" t="s">
        <v>45</v>
      </c>
      <c r="O993" t="s">
        <v>265</v>
      </c>
      <c r="P993">
        <v>9506</v>
      </c>
      <c r="Q993" t="s">
        <v>1933</v>
      </c>
      <c r="R993" t="s">
        <v>1934</v>
      </c>
      <c r="S993" t="s">
        <v>1934</v>
      </c>
      <c r="V993">
        <v>2017</v>
      </c>
      <c r="W993">
        <v>960</v>
      </c>
      <c r="Z993">
        <v>14527</v>
      </c>
      <c r="AA993" t="s">
        <v>84</v>
      </c>
      <c r="AB993">
        <v>66.39</v>
      </c>
      <c r="AC993">
        <v>14.61</v>
      </c>
      <c r="AF993">
        <v>12083</v>
      </c>
      <c r="AG993" t="s">
        <v>84</v>
      </c>
      <c r="AH993" t="s">
        <v>84</v>
      </c>
      <c r="AI993">
        <v>4517.34</v>
      </c>
      <c r="AJ993" t="s">
        <v>84</v>
      </c>
      <c r="AL993">
        <v>66.39</v>
      </c>
      <c r="AM993" t="s">
        <v>51</v>
      </c>
      <c r="AN993">
        <f t="shared" si="30"/>
        <v>36</v>
      </c>
      <c r="AO993" s="5">
        <f t="shared" si="31"/>
        <v>2390.04</v>
      </c>
    </row>
    <row r="994" spans="1:41" ht="12.75">
      <c r="A994">
        <v>1030205004</v>
      </c>
      <c r="B994" t="s">
        <v>1194</v>
      </c>
      <c r="E994">
        <v>1</v>
      </c>
      <c r="F994" t="s">
        <v>2037</v>
      </c>
      <c r="G994" t="s">
        <v>116</v>
      </c>
      <c r="H994">
        <v>34.39</v>
      </c>
      <c r="I994">
        <v>34.39</v>
      </c>
      <c r="J994">
        <v>43842</v>
      </c>
      <c r="K994" t="s">
        <v>130</v>
      </c>
      <c r="L994">
        <v>3837</v>
      </c>
      <c r="M994" t="s">
        <v>266</v>
      </c>
      <c r="N994" t="s">
        <v>45</v>
      </c>
      <c r="O994" t="s">
        <v>265</v>
      </c>
      <c r="P994">
        <v>9506</v>
      </c>
      <c r="Q994" t="s">
        <v>1933</v>
      </c>
      <c r="R994" t="s">
        <v>1934</v>
      </c>
      <c r="S994" t="s">
        <v>1934</v>
      </c>
      <c r="V994">
        <v>2017</v>
      </c>
      <c r="W994">
        <v>945</v>
      </c>
      <c r="Z994">
        <v>14724</v>
      </c>
      <c r="AA994" t="s">
        <v>56</v>
      </c>
      <c r="AB994">
        <v>28.19</v>
      </c>
      <c r="AC994">
        <v>6.2</v>
      </c>
      <c r="AF994">
        <v>12198</v>
      </c>
      <c r="AG994" t="s">
        <v>56</v>
      </c>
      <c r="AH994" t="s">
        <v>56</v>
      </c>
      <c r="AI994">
        <v>14517.04</v>
      </c>
      <c r="AJ994" t="s">
        <v>56</v>
      </c>
      <c r="AL994">
        <v>28.19</v>
      </c>
      <c r="AM994" t="s">
        <v>51</v>
      </c>
      <c r="AN994">
        <f t="shared" si="30"/>
        <v>42</v>
      </c>
      <c r="AO994" s="5">
        <f t="shared" si="31"/>
        <v>1183.98</v>
      </c>
    </row>
    <row r="995" spans="1:41" ht="12.75">
      <c r="A995">
        <v>1030205004</v>
      </c>
      <c r="B995" t="s">
        <v>1194</v>
      </c>
      <c r="E995">
        <v>1</v>
      </c>
      <c r="F995" t="s">
        <v>2038</v>
      </c>
      <c r="G995" t="s">
        <v>116</v>
      </c>
      <c r="H995">
        <v>390.61</v>
      </c>
      <c r="I995">
        <v>390.61</v>
      </c>
      <c r="J995">
        <v>43853</v>
      </c>
      <c r="K995" t="s">
        <v>130</v>
      </c>
      <c r="L995">
        <v>3829</v>
      </c>
      <c r="M995" t="s">
        <v>266</v>
      </c>
      <c r="N995" t="s">
        <v>45</v>
      </c>
      <c r="O995" t="s">
        <v>265</v>
      </c>
      <c r="P995">
        <v>9506</v>
      </c>
      <c r="Q995" t="s">
        <v>1933</v>
      </c>
      <c r="R995" t="s">
        <v>1934</v>
      </c>
      <c r="S995" t="s">
        <v>1934</v>
      </c>
      <c r="V995">
        <v>2017</v>
      </c>
      <c r="W995">
        <v>945</v>
      </c>
      <c r="Z995">
        <v>14722</v>
      </c>
      <c r="AA995" t="s">
        <v>56</v>
      </c>
      <c r="AB995">
        <v>320.17</v>
      </c>
      <c r="AC995">
        <v>70.44</v>
      </c>
      <c r="AF995">
        <v>12198</v>
      </c>
      <c r="AG995" t="s">
        <v>56</v>
      </c>
      <c r="AH995" t="s">
        <v>56</v>
      </c>
      <c r="AI995">
        <v>14517.04</v>
      </c>
      <c r="AJ995" t="s">
        <v>56</v>
      </c>
      <c r="AL995">
        <v>320.17</v>
      </c>
      <c r="AM995" t="s">
        <v>51</v>
      </c>
      <c r="AN995">
        <f t="shared" si="30"/>
        <v>42</v>
      </c>
      <c r="AO995" s="5">
        <f t="shared" si="31"/>
        <v>13447.140000000001</v>
      </c>
    </row>
    <row r="996" spans="1:41" ht="12.75">
      <c r="A996">
        <v>1030205004</v>
      </c>
      <c r="B996" t="s">
        <v>1194</v>
      </c>
      <c r="E996">
        <v>1</v>
      </c>
      <c r="F996" t="s">
        <v>2039</v>
      </c>
      <c r="G996" t="s">
        <v>116</v>
      </c>
      <c r="H996">
        <v>23.62</v>
      </c>
      <c r="I996">
        <v>23.62</v>
      </c>
      <c r="J996">
        <v>43841</v>
      </c>
      <c r="K996" t="s">
        <v>130</v>
      </c>
      <c r="L996">
        <v>3838</v>
      </c>
      <c r="M996" t="s">
        <v>266</v>
      </c>
      <c r="N996" t="s">
        <v>45</v>
      </c>
      <c r="O996" t="s">
        <v>265</v>
      </c>
      <c r="P996">
        <v>9506</v>
      </c>
      <c r="Q996" t="s">
        <v>1933</v>
      </c>
      <c r="R996" t="s">
        <v>1934</v>
      </c>
      <c r="S996" t="s">
        <v>1934</v>
      </c>
      <c r="V996">
        <v>2017</v>
      </c>
      <c r="W996">
        <v>2016</v>
      </c>
      <c r="Z996">
        <v>14919</v>
      </c>
      <c r="AA996" t="s">
        <v>142</v>
      </c>
      <c r="AB996">
        <v>19.36</v>
      </c>
      <c r="AC996">
        <v>4.26</v>
      </c>
      <c r="AF996">
        <v>12370</v>
      </c>
      <c r="AG996" t="s">
        <v>142</v>
      </c>
      <c r="AH996" t="s">
        <v>524</v>
      </c>
      <c r="AI996">
        <v>963.55</v>
      </c>
      <c r="AJ996" t="s">
        <v>524</v>
      </c>
      <c r="AL996">
        <v>19.36</v>
      </c>
      <c r="AM996" t="s">
        <v>51</v>
      </c>
      <c r="AN996">
        <f t="shared" si="30"/>
        <v>45</v>
      </c>
      <c r="AO996" s="5">
        <f t="shared" si="31"/>
        <v>871.1999999999999</v>
      </c>
    </row>
    <row r="997" spans="1:41" ht="12.75">
      <c r="A997">
        <v>1030205004</v>
      </c>
      <c r="B997" t="s">
        <v>1194</v>
      </c>
      <c r="E997">
        <v>1</v>
      </c>
      <c r="F997" t="s">
        <v>2040</v>
      </c>
      <c r="G997" t="s">
        <v>116</v>
      </c>
      <c r="H997">
        <v>96.03</v>
      </c>
      <c r="I997">
        <v>96.03</v>
      </c>
      <c r="J997">
        <v>43847</v>
      </c>
      <c r="K997" t="s">
        <v>130</v>
      </c>
      <c r="L997">
        <v>3834</v>
      </c>
      <c r="M997" t="s">
        <v>266</v>
      </c>
      <c r="N997" t="s">
        <v>45</v>
      </c>
      <c r="O997" t="s">
        <v>265</v>
      </c>
      <c r="P997">
        <v>9506</v>
      </c>
      <c r="Q997" t="s">
        <v>1933</v>
      </c>
      <c r="R997" t="s">
        <v>1934</v>
      </c>
      <c r="S997" t="s">
        <v>1934</v>
      </c>
      <c r="V997">
        <v>2017</v>
      </c>
      <c r="W997">
        <v>959</v>
      </c>
      <c r="Z997">
        <v>14638</v>
      </c>
      <c r="AA997" t="s">
        <v>55</v>
      </c>
      <c r="AB997">
        <v>78.71</v>
      </c>
      <c r="AC997">
        <v>17.32</v>
      </c>
      <c r="AF997">
        <v>12147</v>
      </c>
      <c r="AG997" t="s">
        <v>55</v>
      </c>
      <c r="AH997" t="s">
        <v>366</v>
      </c>
      <c r="AI997">
        <v>2582.64</v>
      </c>
      <c r="AJ997" t="s">
        <v>366</v>
      </c>
      <c r="AL997">
        <v>78.71</v>
      </c>
      <c r="AM997" t="s">
        <v>51</v>
      </c>
      <c r="AN997">
        <f t="shared" si="30"/>
        <v>38</v>
      </c>
      <c r="AO997" s="5">
        <f t="shared" si="31"/>
        <v>2990.9799999999996</v>
      </c>
    </row>
    <row r="998" spans="1:41" ht="12.75">
      <c r="A998">
        <v>1030205004</v>
      </c>
      <c r="B998" t="s">
        <v>1194</v>
      </c>
      <c r="E998">
        <v>1</v>
      </c>
      <c r="F998" t="s">
        <v>2041</v>
      </c>
      <c r="G998" t="s">
        <v>116</v>
      </c>
      <c r="H998">
        <v>156.9</v>
      </c>
      <c r="I998">
        <v>156.9</v>
      </c>
      <c r="J998">
        <v>43833</v>
      </c>
      <c r="K998" t="s">
        <v>130</v>
      </c>
      <c r="L998">
        <v>3846</v>
      </c>
      <c r="M998" t="s">
        <v>266</v>
      </c>
      <c r="N998" t="s">
        <v>45</v>
      </c>
      <c r="O998" t="s">
        <v>265</v>
      </c>
      <c r="P998">
        <v>9506</v>
      </c>
      <c r="Q998" t="s">
        <v>1933</v>
      </c>
      <c r="R998" t="s">
        <v>1934</v>
      </c>
      <c r="S998" t="s">
        <v>1934</v>
      </c>
      <c r="V998">
        <v>2017</v>
      </c>
      <c r="W998">
        <v>963</v>
      </c>
      <c r="Z998">
        <v>14619</v>
      </c>
      <c r="AA998" t="s">
        <v>55</v>
      </c>
      <c r="AB998">
        <v>128.61</v>
      </c>
      <c r="AC998">
        <v>28.29</v>
      </c>
      <c r="AF998">
        <v>12145</v>
      </c>
      <c r="AG998" t="s">
        <v>55</v>
      </c>
      <c r="AH998" t="s">
        <v>366</v>
      </c>
      <c r="AI998">
        <v>919.9</v>
      </c>
      <c r="AJ998" t="s">
        <v>366</v>
      </c>
      <c r="AL998">
        <v>128.61</v>
      </c>
      <c r="AM998" t="s">
        <v>51</v>
      </c>
      <c r="AN998">
        <f t="shared" si="30"/>
        <v>38</v>
      </c>
      <c r="AO998" s="5">
        <f t="shared" si="31"/>
        <v>4887.18</v>
      </c>
    </row>
    <row r="999" spans="1:41" ht="12.75">
      <c r="A999">
        <v>1030205004</v>
      </c>
      <c r="B999" t="s">
        <v>1194</v>
      </c>
      <c r="E999">
        <v>1</v>
      </c>
      <c r="F999" t="s">
        <v>2042</v>
      </c>
      <c r="G999" t="s">
        <v>116</v>
      </c>
      <c r="H999">
        <v>450.22</v>
      </c>
      <c r="I999">
        <v>450.22</v>
      </c>
      <c r="J999">
        <v>43856</v>
      </c>
      <c r="K999" t="s">
        <v>130</v>
      </c>
      <c r="L999">
        <v>3827</v>
      </c>
      <c r="M999" t="s">
        <v>266</v>
      </c>
      <c r="N999" t="s">
        <v>45</v>
      </c>
      <c r="O999" t="s">
        <v>265</v>
      </c>
      <c r="P999">
        <v>9506</v>
      </c>
      <c r="Q999" t="s">
        <v>1933</v>
      </c>
      <c r="R999" t="s">
        <v>1934</v>
      </c>
      <c r="S999" t="s">
        <v>1934</v>
      </c>
      <c r="V999">
        <v>2017</v>
      </c>
      <c r="W999">
        <v>957</v>
      </c>
      <c r="Z999">
        <v>14562</v>
      </c>
      <c r="AA999" t="s">
        <v>55</v>
      </c>
      <c r="AB999">
        <v>409.29</v>
      </c>
      <c r="AC999">
        <v>40.93</v>
      </c>
      <c r="AF999">
        <v>12110</v>
      </c>
      <c r="AG999" t="s">
        <v>55</v>
      </c>
      <c r="AH999" t="s">
        <v>366</v>
      </c>
      <c r="AI999">
        <v>727.86</v>
      </c>
      <c r="AJ999" t="s">
        <v>366</v>
      </c>
      <c r="AL999">
        <v>409.29</v>
      </c>
      <c r="AM999" t="s">
        <v>51</v>
      </c>
      <c r="AN999">
        <f t="shared" si="30"/>
        <v>38</v>
      </c>
      <c r="AO999" s="5">
        <f t="shared" si="31"/>
        <v>15553.02</v>
      </c>
    </row>
    <row r="1000" spans="1:41" ht="12.75">
      <c r="A1000">
        <v>1030205004</v>
      </c>
      <c r="B1000" t="s">
        <v>1194</v>
      </c>
      <c r="E1000">
        <v>1</v>
      </c>
      <c r="F1000" t="s">
        <v>2043</v>
      </c>
      <c r="G1000" t="s">
        <v>116</v>
      </c>
      <c r="H1000">
        <v>18.76</v>
      </c>
      <c r="I1000">
        <v>18.76</v>
      </c>
      <c r="J1000">
        <v>43834</v>
      </c>
      <c r="K1000" t="s">
        <v>130</v>
      </c>
      <c r="L1000">
        <v>3845</v>
      </c>
      <c r="M1000" t="s">
        <v>266</v>
      </c>
      <c r="N1000" t="s">
        <v>45</v>
      </c>
      <c r="O1000" t="s">
        <v>265</v>
      </c>
      <c r="P1000">
        <v>9506</v>
      </c>
      <c r="Q1000" t="s">
        <v>1933</v>
      </c>
      <c r="R1000" t="s">
        <v>1934</v>
      </c>
      <c r="S1000" t="s">
        <v>1934</v>
      </c>
      <c r="V1000">
        <v>2017</v>
      </c>
      <c r="W1000">
        <v>959</v>
      </c>
      <c r="Z1000">
        <v>14639</v>
      </c>
      <c r="AA1000" t="s">
        <v>55</v>
      </c>
      <c r="AB1000">
        <v>15.38</v>
      </c>
      <c r="AC1000">
        <v>3.38</v>
      </c>
      <c r="AF1000">
        <v>12147</v>
      </c>
      <c r="AG1000" t="s">
        <v>55</v>
      </c>
      <c r="AH1000" t="s">
        <v>366</v>
      </c>
      <c r="AI1000">
        <v>2582.64</v>
      </c>
      <c r="AJ1000" t="s">
        <v>366</v>
      </c>
      <c r="AL1000">
        <v>15.38</v>
      </c>
      <c r="AM1000" t="s">
        <v>51</v>
      </c>
      <c r="AN1000">
        <f t="shared" si="30"/>
        <v>38</v>
      </c>
      <c r="AO1000" s="5">
        <f t="shared" si="31"/>
        <v>584.44</v>
      </c>
    </row>
    <row r="1001" spans="1:41" ht="12.75">
      <c r="A1001">
        <v>1030205004</v>
      </c>
      <c r="B1001" t="s">
        <v>1194</v>
      </c>
      <c r="E1001">
        <v>1</v>
      </c>
      <c r="F1001" t="s">
        <v>2044</v>
      </c>
      <c r="G1001" t="s">
        <v>116</v>
      </c>
      <c r="H1001">
        <v>61.98</v>
      </c>
      <c r="I1001">
        <v>61.98</v>
      </c>
      <c r="J1001">
        <v>43852</v>
      </c>
      <c r="K1001" t="s">
        <v>130</v>
      </c>
      <c r="L1001">
        <v>3830</v>
      </c>
      <c r="M1001" t="s">
        <v>266</v>
      </c>
      <c r="N1001" t="s">
        <v>45</v>
      </c>
      <c r="O1001" t="s">
        <v>265</v>
      </c>
      <c r="P1001">
        <v>9506</v>
      </c>
      <c r="Q1001" t="s">
        <v>1933</v>
      </c>
      <c r="R1001" t="s">
        <v>1934</v>
      </c>
      <c r="S1001" t="s">
        <v>1934</v>
      </c>
      <c r="V1001">
        <v>2017</v>
      </c>
      <c r="W1001">
        <v>959</v>
      </c>
      <c r="Z1001">
        <v>14636</v>
      </c>
      <c r="AA1001" t="s">
        <v>55</v>
      </c>
      <c r="AB1001">
        <v>50.8</v>
      </c>
      <c r="AC1001">
        <v>11.18</v>
      </c>
      <c r="AF1001">
        <v>12147</v>
      </c>
      <c r="AG1001" t="s">
        <v>55</v>
      </c>
      <c r="AH1001" t="s">
        <v>366</v>
      </c>
      <c r="AI1001">
        <v>2582.64</v>
      </c>
      <c r="AJ1001" t="s">
        <v>366</v>
      </c>
      <c r="AL1001">
        <v>50.8</v>
      </c>
      <c r="AM1001" t="s">
        <v>51</v>
      </c>
      <c r="AN1001">
        <f t="shared" si="30"/>
        <v>38</v>
      </c>
      <c r="AO1001" s="5">
        <f t="shared" si="31"/>
        <v>1930.3999999999999</v>
      </c>
    </row>
    <row r="1002" spans="1:41" ht="12.75">
      <c r="A1002">
        <v>1030205004</v>
      </c>
      <c r="B1002" t="s">
        <v>1194</v>
      </c>
      <c r="E1002">
        <v>1</v>
      </c>
      <c r="F1002" t="s">
        <v>2045</v>
      </c>
      <c r="G1002" t="s">
        <v>116</v>
      </c>
      <c r="H1002">
        <v>60.15</v>
      </c>
      <c r="I1002">
        <v>60.15</v>
      </c>
      <c r="J1002">
        <v>43857</v>
      </c>
      <c r="K1002" t="s">
        <v>130</v>
      </c>
      <c r="L1002">
        <v>3826</v>
      </c>
      <c r="M1002" t="s">
        <v>266</v>
      </c>
      <c r="N1002" t="s">
        <v>45</v>
      </c>
      <c r="O1002" t="s">
        <v>265</v>
      </c>
      <c r="P1002">
        <v>9506</v>
      </c>
      <c r="Q1002" t="s">
        <v>1933</v>
      </c>
      <c r="R1002" t="s">
        <v>1934</v>
      </c>
      <c r="S1002" t="s">
        <v>1934</v>
      </c>
      <c r="V1002">
        <v>2017</v>
      </c>
      <c r="W1002">
        <v>945</v>
      </c>
      <c r="Z1002">
        <v>14721</v>
      </c>
      <c r="AA1002" t="s">
        <v>56</v>
      </c>
      <c r="AB1002">
        <v>49.3</v>
      </c>
      <c r="AC1002">
        <v>10.85</v>
      </c>
      <c r="AF1002">
        <v>12198</v>
      </c>
      <c r="AG1002" t="s">
        <v>56</v>
      </c>
      <c r="AH1002" t="s">
        <v>56</v>
      </c>
      <c r="AI1002">
        <v>14517.04</v>
      </c>
      <c r="AJ1002" t="s">
        <v>56</v>
      </c>
      <c r="AL1002">
        <v>49.3</v>
      </c>
      <c r="AM1002" t="s">
        <v>51</v>
      </c>
      <c r="AN1002">
        <f t="shared" si="30"/>
        <v>42</v>
      </c>
      <c r="AO1002" s="5">
        <f t="shared" si="31"/>
        <v>2070.6</v>
      </c>
    </row>
    <row r="1003" spans="1:41" ht="12.75">
      <c r="A1003">
        <v>1030205004</v>
      </c>
      <c r="B1003" t="s">
        <v>1194</v>
      </c>
      <c r="E1003">
        <v>1</v>
      </c>
      <c r="F1003" t="s">
        <v>2046</v>
      </c>
      <c r="G1003" t="s">
        <v>116</v>
      </c>
      <c r="H1003">
        <v>51.34</v>
      </c>
      <c r="I1003">
        <v>51.34</v>
      </c>
      <c r="J1003">
        <v>43814</v>
      </c>
      <c r="K1003" t="s">
        <v>130</v>
      </c>
      <c r="L1003">
        <v>3863</v>
      </c>
      <c r="M1003" t="s">
        <v>266</v>
      </c>
      <c r="N1003" t="s">
        <v>45</v>
      </c>
      <c r="O1003" t="s">
        <v>265</v>
      </c>
      <c r="P1003">
        <v>9506</v>
      </c>
      <c r="Q1003" t="s">
        <v>1933</v>
      </c>
      <c r="R1003" t="s">
        <v>1934</v>
      </c>
      <c r="S1003" t="s">
        <v>1934</v>
      </c>
      <c r="V1003">
        <v>2017</v>
      </c>
      <c r="W1003">
        <v>2016</v>
      </c>
      <c r="Z1003">
        <v>14922</v>
      </c>
      <c r="AA1003" t="s">
        <v>142</v>
      </c>
      <c r="AB1003">
        <v>42.08</v>
      </c>
      <c r="AC1003">
        <v>9.26</v>
      </c>
      <c r="AF1003">
        <v>12370</v>
      </c>
      <c r="AG1003" t="s">
        <v>142</v>
      </c>
      <c r="AH1003" t="s">
        <v>524</v>
      </c>
      <c r="AI1003">
        <v>963.55</v>
      </c>
      <c r="AJ1003" t="s">
        <v>524</v>
      </c>
      <c r="AL1003">
        <v>42.08</v>
      </c>
      <c r="AM1003" t="s">
        <v>51</v>
      </c>
      <c r="AN1003">
        <f t="shared" si="30"/>
        <v>45</v>
      </c>
      <c r="AO1003" s="5">
        <f t="shared" si="31"/>
        <v>1893.6</v>
      </c>
    </row>
    <row r="1004" spans="1:41" ht="12.75">
      <c r="A1004">
        <v>1030205004</v>
      </c>
      <c r="B1004" t="s">
        <v>1194</v>
      </c>
      <c r="E1004">
        <v>1</v>
      </c>
      <c r="F1004" t="s">
        <v>2047</v>
      </c>
      <c r="G1004" t="s">
        <v>116</v>
      </c>
      <c r="H1004">
        <v>587.29</v>
      </c>
      <c r="I1004">
        <v>587.29</v>
      </c>
      <c r="J1004">
        <v>43784</v>
      </c>
      <c r="K1004" t="s">
        <v>130</v>
      </c>
      <c r="L1004">
        <v>3918</v>
      </c>
      <c r="M1004" t="s">
        <v>158</v>
      </c>
      <c r="N1004" t="s">
        <v>45</v>
      </c>
      <c r="O1004" t="s">
        <v>265</v>
      </c>
      <c r="P1004">
        <v>9506</v>
      </c>
      <c r="Q1004" t="s">
        <v>1933</v>
      </c>
      <c r="R1004" t="s">
        <v>1934</v>
      </c>
      <c r="S1004" t="s">
        <v>1934</v>
      </c>
      <c r="V1004">
        <v>2017</v>
      </c>
      <c r="W1004">
        <v>950</v>
      </c>
      <c r="Z1004">
        <v>14576</v>
      </c>
      <c r="AA1004" t="s">
        <v>55</v>
      </c>
      <c r="AB1004">
        <v>533.9</v>
      </c>
      <c r="AC1004">
        <v>53.39</v>
      </c>
      <c r="AF1004">
        <v>12115</v>
      </c>
      <c r="AG1004" t="s">
        <v>55</v>
      </c>
      <c r="AH1004" t="s">
        <v>366</v>
      </c>
      <c r="AI1004">
        <v>2387.11</v>
      </c>
      <c r="AJ1004" t="s">
        <v>366</v>
      </c>
      <c r="AL1004">
        <v>533.9</v>
      </c>
      <c r="AM1004" t="s">
        <v>51</v>
      </c>
      <c r="AN1004">
        <f t="shared" si="30"/>
        <v>38</v>
      </c>
      <c r="AO1004" s="5">
        <f t="shared" si="31"/>
        <v>20288.2</v>
      </c>
    </row>
    <row r="1005" spans="1:41" ht="12.75">
      <c r="A1005">
        <v>1030205004</v>
      </c>
      <c r="B1005" t="s">
        <v>1194</v>
      </c>
      <c r="E1005">
        <v>1</v>
      </c>
      <c r="F1005" t="s">
        <v>2048</v>
      </c>
      <c r="G1005" t="s">
        <v>116</v>
      </c>
      <c r="H1005">
        <v>460.81</v>
      </c>
      <c r="I1005">
        <v>460.81</v>
      </c>
      <c r="J1005">
        <v>43831</v>
      </c>
      <c r="K1005" t="s">
        <v>130</v>
      </c>
      <c r="L1005">
        <v>3848</v>
      </c>
      <c r="M1005" t="s">
        <v>266</v>
      </c>
      <c r="N1005" t="s">
        <v>45</v>
      </c>
      <c r="O1005" t="s">
        <v>265</v>
      </c>
      <c r="P1005">
        <v>9506</v>
      </c>
      <c r="Q1005" t="s">
        <v>1933</v>
      </c>
      <c r="R1005" t="s">
        <v>1934</v>
      </c>
      <c r="S1005" t="s">
        <v>1934</v>
      </c>
      <c r="V1005">
        <v>2017</v>
      </c>
      <c r="W1005">
        <v>950</v>
      </c>
      <c r="Z1005">
        <v>14574</v>
      </c>
      <c r="AA1005" t="s">
        <v>55</v>
      </c>
      <c r="AB1005">
        <v>418.92</v>
      </c>
      <c r="AC1005">
        <v>41.89</v>
      </c>
      <c r="AF1005">
        <v>12115</v>
      </c>
      <c r="AG1005" t="s">
        <v>55</v>
      </c>
      <c r="AH1005" t="s">
        <v>366</v>
      </c>
      <c r="AI1005">
        <v>2387.11</v>
      </c>
      <c r="AJ1005" t="s">
        <v>366</v>
      </c>
      <c r="AL1005">
        <v>418.92</v>
      </c>
      <c r="AM1005" t="s">
        <v>51</v>
      </c>
      <c r="AN1005">
        <f t="shared" si="30"/>
        <v>38</v>
      </c>
      <c r="AO1005" s="5">
        <f t="shared" si="31"/>
        <v>15918.960000000001</v>
      </c>
    </row>
    <row r="1006" spans="1:41" ht="12.75">
      <c r="A1006">
        <v>1030205004</v>
      </c>
      <c r="B1006" t="s">
        <v>1194</v>
      </c>
      <c r="E1006">
        <v>1</v>
      </c>
      <c r="F1006" t="s">
        <v>2049</v>
      </c>
      <c r="G1006" t="s">
        <v>116</v>
      </c>
      <c r="H1006">
        <v>62.76</v>
      </c>
      <c r="I1006">
        <v>62.76</v>
      </c>
      <c r="J1006">
        <v>43802</v>
      </c>
      <c r="K1006" t="s">
        <v>130</v>
      </c>
      <c r="L1006">
        <v>3904</v>
      </c>
      <c r="M1006" t="s">
        <v>158</v>
      </c>
      <c r="N1006" t="s">
        <v>45</v>
      </c>
      <c r="O1006" t="s">
        <v>265</v>
      </c>
      <c r="P1006">
        <v>9506</v>
      </c>
      <c r="Q1006" t="s">
        <v>1933</v>
      </c>
      <c r="R1006" t="s">
        <v>1934</v>
      </c>
      <c r="S1006" t="s">
        <v>1934</v>
      </c>
      <c r="V1006">
        <v>2017</v>
      </c>
      <c r="W1006">
        <v>963</v>
      </c>
      <c r="Z1006">
        <v>14620</v>
      </c>
      <c r="AA1006" t="s">
        <v>55</v>
      </c>
      <c r="AB1006">
        <v>51.44</v>
      </c>
      <c r="AC1006">
        <v>11.32</v>
      </c>
      <c r="AF1006">
        <v>12145</v>
      </c>
      <c r="AG1006" t="s">
        <v>55</v>
      </c>
      <c r="AH1006" t="s">
        <v>366</v>
      </c>
      <c r="AI1006">
        <v>919.9</v>
      </c>
      <c r="AJ1006" t="s">
        <v>366</v>
      </c>
      <c r="AL1006">
        <v>51.44</v>
      </c>
      <c r="AM1006" t="s">
        <v>51</v>
      </c>
      <c r="AN1006">
        <f t="shared" si="30"/>
        <v>38</v>
      </c>
      <c r="AO1006" s="5">
        <f t="shared" si="31"/>
        <v>1954.7199999999998</v>
      </c>
    </row>
    <row r="1007" spans="1:41" ht="12.75">
      <c r="A1007">
        <v>1030205004</v>
      </c>
      <c r="B1007" t="s">
        <v>1194</v>
      </c>
      <c r="E1007">
        <v>1</v>
      </c>
      <c r="F1007" t="s">
        <v>2050</v>
      </c>
      <c r="G1007" t="s">
        <v>116</v>
      </c>
      <c r="H1007">
        <v>158.03</v>
      </c>
      <c r="I1007">
        <v>158.03</v>
      </c>
      <c r="J1007">
        <v>43838</v>
      </c>
      <c r="K1007" t="s">
        <v>130</v>
      </c>
      <c r="L1007">
        <v>3841</v>
      </c>
      <c r="M1007" t="s">
        <v>266</v>
      </c>
      <c r="N1007" t="s">
        <v>45</v>
      </c>
      <c r="O1007" t="s">
        <v>265</v>
      </c>
      <c r="P1007">
        <v>9506</v>
      </c>
      <c r="Q1007" t="s">
        <v>1933</v>
      </c>
      <c r="R1007" t="s">
        <v>1934</v>
      </c>
      <c r="S1007" t="s">
        <v>1934</v>
      </c>
      <c r="V1007">
        <v>2017</v>
      </c>
      <c r="W1007">
        <v>945</v>
      </c>
      <c r="Z1007">
        <v>14725</v>
      </c>
      <c r="AA1007" t="s">
        <v>56</v>
      </c>
      <c r="AB1007">
        <v>129.53</v>
      </c>
      <c r="AC1007">
        <v>28.5</v>
      </c>
      <c r="AF1007">
        <v>12198</v>
      </c>
      <c r="AG1007" t="s">
        <v>56</v>
      </c>
      <c r="AH1007" t="s">
        <v>56</v>
      </c>
      <c r="AI1007">
        <v>14517.04</v>
      </c>
      <c r="AJ1007" t="s">
        <v>56</v>
      </c>
      <c r="AL1007">
        <v>129.53</v>
      </c>
      <c r="AM1007" t="s">
        <v>51</v>
      </c>
      <c r="AN1007">
        <f t="shared" si="30"/>
        <v>42</v>
      </c>
      <c r="AO1007" s="5">
        <f t="shared" si="31"/>
        <v>5440.26</v>
      </c>
    </row>
    <row r="1008" spans="1:41" ht="12.75">
      <c r="A1008">
        <v>1030205004</v>
      </c>
      <c r="B1008" t="s">
        <v>1194</v>
      </c>
      <c r="E1008">
        <v>1</v>
      </c>
      <c r="F1008" t="s">
        <v>2051</v>
      </c>
      <c r="G1008" t="s">
        <v>116</v>
      </c>
      <c r="H1008">
        <v>110.82</v>
      </c>
      <c r="I1008">
        <v>110.82</v>
      </c>
      <c r="J1008">
        <v>43766</v>
      </c>
      <c r="K1008" t="s">
        <v>130</v>
      </c>
      <c r="L1008">
        <v>3931</v>
      </c>
      <c r="M1008" t="s">
        <v>158</v>
      </c>
      <c r="N1008" t="s">
        <v>45</v>
      </c>
      <c r="O1008" t="s">
        <v>265</v>
      </c>
      <c r="P1008">
        <v>9506</v>
      </c>
      <c r="Q1008" t="s">
        <v>1933</v>
      </c>
      <c r="R1008" t="s">
        <v>1934</v>
      </c>
      <c r="S1008" t="s">
        <v>1934</v>
      </c>
      <c r="V1008">
        <v>2017</v>
      </c>
      <c r="W1008">
        <v>997</v>
      </c>
      <c r="Z1008">
        <v>14558</v>
      </c>
      <c r="AA1008" t="s">
        <v>55</v>
      </c>
      <c r="AB1008">
        <v>90.84</v>
      </c>
      <c r="AC1008">
        <v>19.98</v>
      </c>
      <c r="AF1008">
        <v>12107</v>
      </c>
      <c r="AG1008" t="s">
        <v>55</v>
      </c>
      <c r="AH1008" t="s">
        <v>366</v>
      </c>
      <c r="AI1008">
        <v>414.59</v>
      </c>
      <c r="AJ1008" t="s">
        <v>366</v>
      </c>
      <c r="AL1008">
        <v>90.84</v>
      </c>
      <c r="AM1008" t="s">
        <v>51</v>
      </c>
      <c r="AN1008">
        <f t="shared" si="30"/>
        <v>38</v>
      </c>
      <c r="AO1008" s="5">
        <f t="shared" si="31"/>
        <v>3451.92</v>
      </c>
    </row>
    <row r="1009" spans="1:41" ht="12.75">
      <c r="A1009">
        <v>1030205004</v>
      </c>
      <c r="B1009" t="s">
        <v>1194</v>
      </c>
      <c r="E1009">
        <v>1</v>
      </c>
      <c r="F1009" t="s">
        <v>2052</v>
      </c>
      <c r="G1009" t="s">
        <v>116</v>
      </c>
      <c r="H1009">
        <v>1101.46</v>
      </c>
      <c r="I1009">
        <v>1101.46</v>
      </c>
      <c r="J1009">
        <v>43828</v>
      </c>
      <c r="K1009" t="s">
        <v>130</v>
      </c>
      <c r="L1009">
        <v>3850</v>
      </c>
      <c r="M1009" t="s">
        <v>266</v>
      </c>
      <c r="N1009" t="s">
        <v>45</v>
      </c>
      <c r="O1009" t="s">
        <v>265</v>
      </c>
      <c r="P1009">
        <v>9506</v>
      </c>
      <c r="Q1009" t="s">
        <v>1933</v>
      </c>
      <c r="R1009" t="s">
        <v>1934</v>
      </c>
      <c r="S1009" t="s">
        <v>1934</v>
      </c>
      <c r="V1009">
        <v>2017</v>
      </c>
      <c r="W1009">
        <v>945</v>
      </c>
      <c r="Z1009">
        <v>14726</v>
      </c>
      <c r="AA1009" t="s">
        <v>56</v>
      </c>
      <c r="AB1009">
        <v>902.84</v>
      </c>
      <c r="AC1009">
        <v>198.62</v>
      </c>
      <c r="AF1009">
        <v>12198</v>
      </c>
      <c r="AG1009" t="s">
        <v>56</v>
      </c>
      <c r="AH1009" t="s">
        <v>56</v>
      </c>
      <c r="AI1009">
        <v>14517.04</v>
      </c>
      <c r="AJ1009" t="s">
        <v>56</v>
      </c>
      <c r="AL1009">
        <v>902.84</v>
      </c>
      <c r="AM1009" t="s">
        <v>51</v>
      </c>
      <c r="AN1009">
        <f t="shared" si="30"/>
        <v>42</v>
      </c>
      <c r="AO1009" s="5">
        <f t="shared" si="31"/>
        <v>37919.28</v>
      </c>
    </row>
    <row r="1010" spans="1:41" ht="12.75">
      <c r="A1010">
        <v>1030205004</v>
      </c>
      <c r="B1010" t="s">
        <v>1194</v>
      </c>
      <c r="E1010">
        <v>1</v>
      </c>
      <c r="F1010" t="s">
        <v>2053</v>
      </c>
      <c r="G1010" t="s">
        <v>116</v>
      </c>
      <c r="H1010">
        <v>14.13</v>
      </c>
      <c r="I1010">
        <v>14.13</v>
      </c>
      <c r="J1010">
        <v>43840</v>
      </c>
      <c r="K1010" t="s">
        <v>130</v>
      </c>
      <c r="L1010">
        <v>3839</v>
      </c>
      <c r="M1010" t="s">
        <v>266</v>
      </c>
      <c r="N1010" t="s">
        <v>45</v>
      </c>
      <c r="O1010" t="s">
        <v>265</v>
      </c>
      <c r="P1010">
        <v>9506</v>
      </c>
      <c r="Q1010" t="s">
        <v>1933</v>
      </c>
      <c r="R1010" t="s">
        <v>1934</v>
      </c>
      <c r="S1010" t="s">
        <v>1934</v>
      </c>
      <c r="V1010">
        <v>2017</v>
      </c>
      <c r="W1010">
        <v>960</v>
      </c>
      <c r="Z1010">
        <v>14525</v>
      </c>
      <c r="AA1010" t="s">
        <v>84</v>
      </c>
      <c r="AB1010">
        <v>11.58</v>
      </c>
      <c r="AC1010">
        <v>2.55</v>
      </c>
      <c r="AF1010">
        <v>12083</v>
      </c>
      <c r="AG1010" t="s">
        <v>84</v>
      </c>
      <c r="AH1010" t="s">
        <v>84</v>
      </c>
      <c r="AI1010">
        <v>4517.34</v>
      </c>
      <c r="AJ1010" t="s">
        <v>84</v>
      </c>
      <c r="AL1010">
        <v>11.58</v>
      </c>
      <c r="AM1010" t="s">
        <v>51</v>
      </c>
      <c r="AN1010">
        <f t="shared" si="30"/>
        <v>36</v>
      </c>
      <c r="AO1010" s="5">
        <f t="shared" si="31"/>
        <v>416.88</v>
      </c>
    </row>
    <row r="1011" spans="1:41" ht="12.75">
      <c r="A1011">
        <v>1030205004</v>
      </c>
      <c r="B1011" t="s">
        <v>1194</v>
      </c>
      <c r="E1011">
        <v>1</v>
      </c>
      <c r="F1011" t="s">
        <v>2054</v>
      </c>
      <c r="G1011" t="s">
        <v>116</v>
      </c>
      <c r="H1011">
        <v>101.53</v>
      </c>
      <c r="I1011">
        <v>101.53</v>
      </c>
      <c r="J1011">
        <v>43771</v>
      </c>
      <c r="K1011" t="s">
        <v>130</v>
      </c>
      <c r="L1011">
        <v>3927</v>
      </c>
      <c r="M1011" t="s">
        <v>158</v>
      </c>
      <c r="N1011" t="s">
        <v>45</v>
      </c>
      <c r="O1011" t="s">
        <v>265</v>
      </c>
      <c r="P1011">
        <v>9506</v>
      </c>
      <c r="Q1011" t="s">
        <v>1933</v>
      </c>
      <c r="R1011" t="s">
        <v>1934</v>
      </c>
      <c r="S1011" t="s">
        <v>1934</v>
      </c>
      <c r="V1011">
        <v>2017</v>
      </c>
      <c r="W1011">
        <v>950</v>
      </c>
      <c r="Z1011">
        <v>14577</v>
      </c>
      <c r="AA1011" t="s">
        <v>55</v>
      </c>
      <c r="AB1011">
        <v>92.3</v>
      </c>
      <c r="AC1011">
        <v>9.23</v>
      </c>
      <c r="AF1011">
        <v>12115</v>
      </c>
      <c r="AG1011" t="s">
        <v>55</v>
      </c>
      <c r="AH1011" t="s">
        <v>366</v>
      </c>
      <c r="AI1011">
        <v>2387.11</v>
      </c>
      <c r="AJ1011" t="s">
        <v>366</v>
      </c>
      <c r="AL1011">
        <v>92.3</v>
      </c>
      <c r="AM1011" t="s">
        <v>51</v>
      </c>
      <c r="AN1011">
        <f t="shared" si="30"/>
        <v>38</v>
      </c>
      <c r="AO1011" s="5">
        <f t="shared" si="31"/>
        <v>3507.4</v>
      </c>
    </row>
    <row r="1012" spans="1:41" ht="12.75">
      <c r="A1012">
        <v>1030205004</v>
      </c>
      <c r="B1012" t="s">
        <v>1194</v>
      </c>
      <c r="E1012">
        <v>1</v>
      </c>
      <c r="F1012" t="s">
        <v>2055</v>
      </c>
      <c r="G1012" t="s">
        <v>116</v>
      </c>
      <c r="H1012">
        <v>201.8</v>
      </c>
      <c r="I1012">
        <v>201.8</v>
      </c>
      <c r="J1012">
        <v>43827</v>
      </c>
      <c r="K1012" t="s">
        <v>130</v>
      </c>
      <c r="L1012">
        <v>3851</v>
      </c>
      <c r="M1012" t="s">
        <v>266</v>
      </c>
      <c r="N1012" t="s">
        <v>45</v>
      </c>
      <c r="O1012" t="s">
        <v>265</v>
      </c>
      <c r="P1012">
        <v>9506</v>
      </c>
      <c r="Q1012" t="s">
        <v>1933</v>
      </c>
      <c r="R1012" t="s">
        <v>1934</v>
      </c>
      <c r="S1012" t="s">
        <v>1934</v>
      </c>
      <c r="V1012">
        <v>2017</v>
      </c>
      <c r="W1012">
        <v>592</v>
      </c>
      <c r="Z1012">
        <v>14499</v>
      </c>
      <c r="AA1012" t="s">
        <v>84</v>
      </c>
      <c r="AB1012">
        <v>58.62</v>
      </c>
      <c r="AC1012">
        <v>12.9</v>
      </c>
      <c r="AF1012">
        <v>12065</v>
      </c>
      <c r="AG1012" t="s">
        <v>84</v>
      </c>
      <c r="AH1012" t="s">
        <v>84</v>
      </c>
      <c r="AI1012">
        <v>71.52</v>
      </c>
      <c r="AJ1012" t="s">
        <v>84</v>
      </c>
      <c r="AL1012">
        <v>165.41</v>
      </c>
      <c r="AM1012" t="s">
        <v>51</v>
      </c>
      <c r="AN1012">
        <f t="shared" si="30"/>
        <v>36</v>
      </c>
      <c r="AO1012" s="5">
        <f t="shared" si="31"/>
        <v>5954.76</v>
      </c>
    </row>
    <row r="1013" spans="1:41" ht="12.75">
      <c r="A1013">
        <v>1030205004</v>
      </c>
      <c r="B1013" t="s">
        <v>1194</v>
      </c>
      <c r="E1013">
        <v>1</v>
      </c>
      <c r="F1013" t="s">
        <v>2055</v>
      </c>
      <c r="G1013" t="s">
        <v>116</v>
      </c>
      <c r="H1013">
        <v>201.8</v>
      </c>
      <c r="I1013">
        <v>201.8</v>
      </c>
      <c r="J1013">
        <v>43827</v>
      </c>
      <c r="K1013" t="s">
        <v>130</v>
      </c>
      <c r="L1013">
        <v>3851</v>
      </c>
      <c r="M1013" t="s">
        <v>266</v>
      </c>
      <c r="N1013" t="s">
        <v>45</v>
      </c>
      <c r="O1013" t="s">
        <v>265</v>
      </c>
      <c r="P1013">
        <v>9506</v>
      </c>
      <c r="Q1013" t="s">
        <v>1933</v>
      </c>
      <c r="R1013" t="s">
        <v>1934</v>
      </c>
      <c r="S1013" t="s">
        <v>1934</v>
      </c>
      <c r="V1013">
        <v>2017</v>
      </c>
      <c r="W1013">
        <v>1968</v>
      </c>
      <c r="Z1013">
        <v>14500</v>
      </c>
      <c r="AA1013" t="s">
        <v>84</v>
      </c>
      <c r="AB1013">
        <v>106.79</v>
      </c>
      <c r="AC1013">
        <v>23.49</v>
      </c>
      <c r="AF1013">
        <v>12064</v>
      </c>
      <c r="AG1013" t="s">
        <v>84</v>
      </c>
      <c r="AH1013" t="s">
        <v>84</v>
      </c>
      <c r="AI1013">
        <v>130.28</v>
      </c>
      <c r="AJ1013" t="s">
        <v>84</v>
      </c>
      <c r="AL1013">
        <v>0</v>
      </c>
      <c r="AM1013" t="s">
        <v>51</v>
      </c>
      <c r="AN1013">
        <f t="shared" si="30"/>
        <v>36</v>
      </c>
      <c r="AO1013" s="5">
        <f t="shared" si="31"/>
        <v>0</v>
      </c>
    </row>
    <row r="1014" spans="1:41" ht="12.75">
      <c r="A1014">
        <v>1030205004</v>
      </c>
      <c r="B1014" t="s">
        <v>1194</v>
      </c>
      <c r="E1014">
        <v>1</v>
      </c>
      <c r="F1014" t="s">
        <v>2056</v>
      </c>
      <c r="G1014" t="s">
        <v>116</v>
      </c>
      <c r="H1014">
        <v>143.81</v>
      </c>
      <c r="I1014">
        <v>143.81</v>
      </c>
      <c r="J1014">
        <v>43798</v>
      </c>
      <c r="K1014" t="s">
        <v>130</v>
      </c>
      <c r="L1014">
        <v>3908</v>
      </c>
      <c r="M1014" t="s">
        <v>158</v>
      </c>
      <c r="N1014" t="s">
        <v>45</v>
      </c>
      <c r="O1014" t="s">
        <v>265</v>
      </c>
      <c r="P1014">
        <v>9506</v>
      </c>
      <c r="Q1014" t="s">
        <v>1933</v>
      </c>
      <c r="R1014" t="s">
        <v>1934</v>
      </c>
      <c r="S1014" t="s">
        <v>1934</v>
      </c>
      <c r="V1014">
        <v>2017</v>
      </c>
      <c r="W1014">
        <v>949</v>
      </c>
      <c r="Z1014">
        <v>14595</v>
      </c>
      <c r="AA1014" t="s">
        <v>55</v>
      </c>
      <c r="AB1014">
        <v>130.74</v>
      </c>
      <c r="AC1014">
        <v>13.07</v>
      </c>
      <c r="AF1014">
        <v>12123</v>
      </c>
      <c r="AG1014" t="s">
        <v>55</v>
      </c>
      <c r="AH1014" t="s">
        <v>366</v>
      </c>
      <c r="AI1014">
        <v>1063.68</v>
      </c>
      <c r="AJ1014" t="s">
        <v>366</v>
      </c>
      <c r="AL1014">
        <v>130.74</v>
      </c>
      <c r="AM1014" t="s">
        <v>51</v>
      </c>
      <c r="AN1014">
        <f t="shared" si="30"/>
        <v>38</v>
      </c>
      <c r="AO1014" s="5">
        <f t="shared" si="31"/>
        <v>4968.120000000001</v>
      </c>
    </row>
    <row r="1015" spans="1:41" ht="12.75">
      <c r="A1015">
        <v>1030205004</v>
      </c>
      <c r="B1015" t="s">
        <v>1194</v>
      </c>
      <c r="E1015">
        <v>1</v>
      </c>
      <c r="F1015" t="s">
        <v>2057</v>
      </c>
      <c r="G1015" t="s">
        <v>116</v>
      </c>
      <c r="H1015">
        <v>279.31</v>
      </c>
      <c r="I1015">
        <v>279.31</v>
      </c>
      <c r="J1015">
        <v>43795</v>
      </c>
      <c r="K1015" t="s">
        <v>130</v>
      </c>
      <c r="L1015">
        <v>3911</v>
      </c>
      <c r="M1015" t="s">
        <v>158</v>
      </c>
      <c r="N1015" t="s">
        <v>45</v>
      </c>
      <c r="O1015" t="s">
        <v>265</v>
      </c>
      <c r="P1015">
        <v>9506</v>
      </c>
      <c r="Q1015" t="s">
        <v>1933</v>
      </c>
      <c r="R1015" t="s">
        <v>1934</v>
      </c>
      <c r="S1015" t="s">
        <v>1934</v>
      </c>
      <c r="V1015">
        <v>2017</v>
      </c>
      <c r="W1015">
        <v>948</v>
      </c>
      <c r="Z1015">
        <v>14583</v>
      </c>
      <c r="AA1015" t="s">
        <v>55</v>
      </c>
      <c r="AB1015">
        <v>253.92</v>
      </c>
      <c r="AC1015">
        <v>25.39</v>
      </c>
      <c r="AF1015">
        <v>12118</v>
      </c>
      <c r="AG1015" t="s">
        <v>55</v>
      </c>
      <c r="AH1015" t="s">
        <v>366</v>
      </c>
      <c r="AI1015">
        <v>1164.69</v>
      </c>
      <c r="AJ1015" t="s">
        <v>366</v>
      </c>
      <c r="AL1015">
        <v>253.92</v>
      </c>
      <c r="AM1015" t="s">
        <v>51</v>
      </c>
      <c r="AN1015">
        <f t="shared" si="30"/>
        <v>38</v>
      </c>
      <c r="AO1015" s="5">
        <f t="shared" si="31"/>
        <v>9648.96</v>
      </c>
    </row>
    <row r="1016" spans="1:41" ht="12.75">
      <c r="A1016">
        <v>1030205004</v>
      </c>
      <c r="B1016" t="s">
        <v>1194</v>
      </c>
      <c r="E1016">
        <v>1</v>
      </c>
      <c r="F1016" t="s">
        <v>2058</v>
      </c>
      <c r="G1016" t="s">
        <v>116</v>
      </c>
      <c r="H1016">
        <v>131.14</v>
      </c>
      <c r="I1016">
        <v>131.14</v>
      </c>
      <c r="J1016">
        <v>43858</v>
      </c>
      <c r="K1016" t="s">
        <v>130</v>
      </c>
      <c r="L1016">
        <v>3825</v>
      </c>
      <c r="M1016" t="s">
        <v>266</v>
      </c>
      <c r="N1016" t="s">
        <v>45</v>
      </c>
      <c r="O1016" t="s">
        <v>265</v>
      </c>
      <c r="P1016">
        <v>9506</v>
      </c>
      <c r="Q1016" t="s">
        <v>1933</v>
      </c>
      <c r="R1016" t="s">
        <v>1934</v>
      </c>
      <c r="S1016" t="s">
        <v>1934</v>
      </c>
      <c r="V1016">
        <v>2017</v>
      </c>
      <c r="W1016">
        <v>945</v>
      </c>
      <c r="Z1016">
        <v>14720</v>
      </c>
      <c r="AA1016" t="s">
        <v>56</v>
      </c>
      <c r="AB1016">
        <v>107.49</v>
      </c>
      <c r="AC1016">
        <v>23.65</v>
      </c>
      <c r="AF1016">
        <v>12198</v>
      </c>
      <c r="AG1016" t="s">
        <v>56</v>
      </c>
      <c r="AH1016" t="s">
        <v>56</v>
      </c>
      <c r="AI1016">
        <v>14517.04</v>
      </c>
      <c r="AJ1016" t="s">
        <v>56</v>
      </c>
      <c r="AL1016">
        <v>107.49</v>
      </c>
      <c r="AM1016" t="s">
        <v>51</v>
      </c>
      <c r="AN1016">
        <f t="shared" si="30"/>
        <v>42</v>
      </c>
      <c r="AO1016" s="5">
        <f t="shared" si="31"/>
        <v>4514.58</v>
      </c>
    </row>
    <row r="1017" spans="1:41" ht="12.75">
      <c r="A1017">
        <v>1030205004</v>
      </c>
      <c r="B1017" t="s">
        <v>1194</v>
      </c>
      <c r="E1017">
        <v>1</v>
      </c>
      <c r="F1017" t="s">
        <v>2059</v>
      </c>
      <c r="G1017" t="s">
        <v>116</v>
      </c>
      <c r="H1017">
        <v>359.99</v>
      </c>
      <c r="I1017">
        <v>359.99</v>
      </c>
      <c r="J1017">
        <v>43799</v>
      </c>
      <c r="K1017" t="s">
        <v>130</v>
      </c>
      <c r="L1017">
        <v>3907</v>
      </c>
      <c r="M1017" t="s">
        <v>158</v>
      </c>
      <c r="N1017" t="s">
        <v>45</v>
      </c>
      <c r="O1017" t="s">
        <v>265</v>
      </c>
      <c r="P1017">
        <v>9506</v>
      </c>
      <c r="Q1017" t="s">
        <v>1933</v>
      </c>
      <c r="R1017" t="s">
        <v>1934</v>
      </c>
      <c r="S1017" t="s">
        <v>1934</v>
      </c>
      <c r="V1017">
        <v>2017</v>
      </c>
      <c r="W1017">
        <v>948</v>
      </c>
      <c r="Z1017">
        <v>14581</v>
      </c>
      <c r="AA1017" t="s">
        <v>55</v>
      </c>
      <c r="AB1017">
        <v>327.26</v>
      </c>
      <c r="AC1017">
        <v>32.73</v>
      </c>
      <c r="AF1017">
        <v>12118</v>
      </c>
      <c r="AG1017" t="s">
        <v>55</v>
      </c>
      <c r="AH1017" t="s">
        <v>366</v>
      </c>
      <c r="AI1017">
        <v>1164.69</v>
      </c>
      <c r="AJ1017" t="s">
        <v>366</v>
      </c>
      <c r="AL1017">
        <v>327.26</v>
      </c>
      <c r="AM1017" t="s">
        <v>51</v>
      </c>
      <c r="AN1017">
        <f t="shared" si="30"/>
        <v>38</v>
      </c>
      <c r="AO1017" s="5">
        <f t="shared" si="31"/>
        <v>12435.88</v>
      </c>
    </row>
    <row r="1018" spans="1:41" ht="12.75">
      <c r="A1018">
        <v>1030205004</v>
      </c>
      <c r="B1018" t="s">
        <v>1194</v>
      </c>
      <c r="E1018">
        <v>1</v>
      </c>
      <c r="F1018" t="s">
        <v>2060</v>
      </c>
      <c r="G1018" t="s">
        <v>116</v>
      </c>
      <c r="H1018">
        <v>208.75</v>
      </c>
      <c r="I1018">
        <v>208.75</v>
      </c>
      <c r="J1018">
        <v>43845</v>
      </c>
      <c r="K1018" t="s">
        <v>130</v>
      </c>
      <c r="L1018">
        <v>3835</v>
      </c>
      <c r="M1018" t="s">
        <v>266</v>
      </c>
      <c r="N1018" t="s">
        <v>45</v>
      </c>
      <c r="O1018" t="s">
        <v>265</v>
      </c>
      <c r="P1018">
        <v>9506</v>
      </c>
      <c r="Q1018" t="s">
        <v>1933</v>
      </c>
      <c r="R1018" t="s">
        <v>1934</v>
      </c>
      <c r="S1018" t="s">
        <v>1934</v>
      </c>
      <c r="V1018">
        <v>2017</v>
      </c>
      <c r="W1018">
        <v>949</v>
      </c>
      <c r="Z1018">
        <v>14593</v>
      </c>
      <c r="AA1018" t="s">
        <v>55</v>
      </c>
      <c r="AB1018">
        <v>189.77</v>
      </c>
      <c r="AC1018">
        <v>18.98</v>
      </c>
      <c r="AF1018">
        <v>12123</v>
      </c>
      <c r="AG1018" t="s">
        <v>55</v>
      </c>
      <c r="AH1018" t="s">
        <v>366</v>
      </c>
      <c r="AI1018">
        <v>1063.68</v>
      </c>
      <c r="AJ1018" t="s">
        <v>366</v>
      </c>
      <c r="AL1018">
        <v>189.77</v>
      </c>
      <c r="AM1018" t="s">
        <v>51</v>
      </c>
      <c r="AN1018">
        <f aca="true" t="shared" si="32" ref="AN1018:AN1081">AJ1018-O1018</f>
        <v>38</v>
      </c>
      <c r="AO1018" s="5">
        <f t="shared" si="31"/>
        <v>7211.26</v>
      </c>
    </row>
    <row r="1019" spans="1:41" ht="12.75">
      <c r="A1019">
        <v>1030205004</v>
      </c>
      <c r="B1019" t="s">
        <v>1194</v>
      </c>
      <c r="E1019">
        <v>1</v>
      </c>
      <c r="F1019" t="s">
        <v>2061</v>
      </c>
      <c r="G1019" t="s">
        <v>116</v>
      </c>
      <c r="H1019">
        <v>519.54</v>
      </c>
      <c r="I1019">
        <v>519.54</v>
      </c>
      <c r="J1019">
        <v>43839</v>
      </c>
      <c r="K1019" t="s">
        <v>130</v>
      </c>
      <c r="L1019">
        <v>3840</v>
      </c>
      <c r="M1019" t="s">
        <v>266</v>
      </c>
      <c r="N1019" t="s">
        <v>45</v>
      </c>
      <c r="O1019" t="s">
        <v>265</v>
      </c>
      <c r="P1019">
        <v>9506</v>
      </c>
      <c r="Q1019" t="s">
        <v>1933</v>
      </c>
      <c r="R1019" t="s">
        <v>1934</v>
      </c>
      <c r="S1019" t="s">
        <v>1934</v>
      </c>
      <c r="V1019">
        <v>2017</v>
      </c>
      <c r="W1019">
        <v>949</v>
      </c>
      <c r="Z1019">
        <v>14594</v>
      </c>
      <c r="AA1019" t="s">
        <v>55</v>
      </c>
      <c r="AB1019">
        <v>472.31</v>
      </c>
      <c r="AC1019">
        <v>47.23</v>
      </c>
      <c r="AF1019">
        <v>12123</v>
      </c>
      <c r="AG1019" t="s">
        <v>55</v>
      </c>
      <c r="AH1019" t="s">
        <v>366</v>
      </c>
      <c r="AI1019">
        <v>1063.68</v>
      </c>
      <c r="AJ1019" t="s">
        <v>366</v>
      </c>
      <c r="AL1019">
        <v>472.31</v>
      </c>
      <c r="AM1019" t="s">
        <v>51</v>
      </c>
      <c r="AN1019">
        <f t="shared" si="32"/>
        <v>38</v>
      </c>
      <c r="AO1019" s="5">
        <f t="shared" si="31"/>
        <v>17947.78</v>
      </c>
    </row>
    <row r="1020" spans="1:41" ht="12.75">
      <c r="A1020">
        <v>1030205004</v>
      </c>
      <c r="B1020" t="s">
        <v>1194</v>
      </c>
      <c r="E1020">
        <v>1</v>
      </c>
      <c r="F1020" t="s">
        <v>2062</v>
      </c>
      <c r="G1020" t="s">
        <v>116</v>
      </c>
      <c r="H1020">
        <v>196.35</v>
      </c>
      <c r="I1020">
        <v>196.35</v>
      </c>
      <c r="J1020">
        <v>43837</v>
      </c>
      <c r="K1020" t="s">
        <v>130</v>
      </c>
      <c r="L1020">
        <v>3842</v>
      </c>
      <c r="M1020" t="s">
        <v>266</v>
      </c>
      <c r="N1020" t="s">
        <v>45</v>
      </c>
      <c r="O1020" t="s">
        <v>265</v>
      </c>
      <c r="P1020">
        <v>9506</v>
      </c>
      <c r="Q1020" t="s">
        <v>1933</v>
      </c>
      <c r="R1020" t="s">
        <v>1934</v>
      </c>
      <c r="S1020" t="s">
        <v>1934</v>
      </c>
      <c r="V1020">
        <v>2017</v>
      </c>
      <c r="W1020">
        <v>950</v>
      </c>
      <c r="Z1020">
        <v>14569</v>
      </c>
      <c r="AA1020" t="s">
        <v>55</v>
      </c>
      <c r="AB1020">
        <v>160.94</v>
      </c>
      <c r="AC1020">
        <v>35.41</v>
      </c>
      <c r="AF1020">
        <v>12113</v>
      </c>
      <c r="AG1020" t="s">
        <v>55</v>
      </c>
      <c r="AH1020" t="s">
        <v>366</v>
      </c>
      <c r="AI1020">
        <v>2890.63</v>
      </c>
      <c r="AJ1020" t="s">
        <v>366</v>
      </c>
      <c r="AL1020">
        <v>160.94</v>
      </c>
      <c r="AM1020" t="s">
        <v>51</v>
      </c>
      <c r="AN1020">
        <f t="shared" si="32"/>
        <v>38</v>
      </c>
      <c r="AO1020" s="5">
        <f t="shared" si="31"/>
        <v>6115.72</v>
      </c>
    </row>
    <row r="1021" spans="1:41" ht="12.75">
      <c r="A1021">
        <v>1030205004</v>
      </c>
      <c r="B1021" t="s">
        <v>1194</v>
      </c>
      <c r="E1021">
        <v>1</v>
      </c>
      <c r="F1021" t="s">
        <v>2063</v>
      </c>
      <c r="G1021" t="s">
        <v>116</v>
      </c>
      <c r="H1021">
        <v>987.09</v>
      </c>
      <c r="I1021">
        <v>987.09</v>
      </c>
      <c r="J1021">
        <v>43907</v>
      </c>
      <c r="K1021" t="s">
        <v>130</v>
      </c>
      <c r="L1021">
        <v>3757</v>
      </c>
      <c r="M1021" t="s">
        <v>155</v>
      </c>
      <c r="N1021" t="s">
        <v>45</v>
      </c>
      <c r="O1021" t="s">
        <v>265</v>
      </c>
      <c r="P1021">
        <v>9506</v>
      </c>
      <c r="Q1021" t="s">
        <v>1933</v>
      </c>
      <c r="R1021" t="s">
        <v>1934</v>
      </c>
      <c r="S1021" t="s">
        <v>1934</v>
      </c>
      <c r="V1021">
        <v>2017</v>
      </c>
      <c r="W1021">
        <v>950</v>
      </c>
      <c r="Z1021">
        <v>14567</v>
      </c>
      <c r="AA1021" t="s">
        <v>55</v>
      </c>
      <c r="AB1021">
        <v>809.09</v>
      </c>
      <c r="AC1021">
        <v>178</v>
      </c>
      <c r="AF1021">
        <v>12113</v>
      </c>
      <c r="AG1021" t="s">
        <v>55</v>
      </c>
      <c r="AH1021" t="s">
        <v>366</v>
      </c>
      <c r="AI1021">
        <v>2890.63</v>
      </c>
      <c r="AJ1021" t="s">
        <v>366</v>
      </c>
      <c r="AL1021">
        <v>809.09</v>
      </c>
      <c r="AM1021" t="s">
        <v>51</v>
      </c>
      <c r="AN1021">
        <f t="shared" si="32"/>
        <v>38</v>
      </c>
      <c r="AO1021" s="5">
        <f t="shared" si="31"/>
        <v>30745.420000000002</v>
      </c>
    </row>
    <row r="1022" spans="1:41" ht="12.75">
      <c r="A1022">
        <v>1030205004</v>
      </c>
      <c r="B1022" t="s">
        <v>1194</v>
      </c>
      <c r="E1022">
        <v>1</v>
      </c>
      <c r="F1022" t="s">
        <v>2064</v>
      </c>
      <c r="G1022" t="s">
        <v>116</v>
      </c>
      <c r="H1022">
        <v>246.01</v>
      </c>
      <c r="I1022">
        <v>246.01</v>
      </c>
      <c r="J1022">
        <v>43891</v>
      </c>
      <c r="K1022" t="s">
        <v>130</v>
      </c>
      <c r="L1022">
        <v>3771</v>
      </c>
      <c r="M1022" t="s">
        <v>155</v>
      </c>
      <c r="N1022" t="s">
        <v>45</v>
      </c>
      <c r="O1022" t="s">
        <v>265</v>
      </c>
      <c r="P1022">
        <v>9506</v>
      </c>
      <c r="Q1022" t="s">
        <v>1933</v>
      </c>
      <c r="R1022" t="s">
        <v>1934</v>
      </c>
      <c r="S1022" t="s">
        <v>1934</v>
      </c>
      <c r="V1022">
        <v>2017</v>
      </c>
      <c r="W1022">
        <v>960</v>
      </c>
      <c r="Z1022">
        <v>14522</v>
      </c>
      <c r="AA1022" t="s">
        <v>84</v>
      </c>
      <c r="AB1022">
        <v>201.65</v>
      </c>
      <c r="AC1022">
        <v>44.36</v>
      </c>
      <c r="AF1022">
        <v>12083</v>
      </c>
      <c r="AG1022" t="s">
        <v>84</v>
      </c>
      <c r="AH1022" t="s">
        <v>84</v>
      </c>
      <c r="AI1022">
        <v>4517.34</v>
      </c>
      <c r="AJ1022" t="s">
        <v>84</v>
      </c>
      <c r="AL1022">
        <v>201.65</v>
      </c>
      <c r="AM1022" t="s">
        <v>51</v>
      </c>
      <c r="AN1022">
        <f t="shared" si="32"/>
        <v>36</v>
      </c>
      <c r="AO1022" s="5">
        <f t="shared" si="31"/>
        <v>7259.400000000001</v>
      </c>
    </row>
    <row r="1023" spans="1:41" ht="12.75">
      <c r="A1023">
        <v>1030205004</v>
      </c>
      <c r="B1023" t="s">
        <v>1194</v>
      </c>
      <c r="E1023">
        <v>1</v>
      </c>
      <c r="F1023" t="s">
        <v>2065</v>
      </c>
      <c r="G1023" t="s">
        <v>116</v>
      </c>
      <c r="H1023">
        <v>624.44</v>
      </c>
      <c r="I1023">
        <v>624.44</v>
      </c>
      <c r="J1023">
        <v>43880</v>
      </c>
      <c r="K1023" t="s">
        <v>130</v>
      </c>
      <c r="L1023">
        <v>3804</v>
      </c>
      <c r="M1023" t="s">
        <v>266</v>
      </c>
      <c r="N1023" t="s">
        <v>45</v>
      </c>
      <c r="O1023" t="s">
        <v>265</v>
      </c>
      <c r="P1023">
        <v>9506</v>
      </c>
      <c r="Q1023" t="s">
        <v>1933</v>
      </c>
      <c r="R1023" t="s">
        <v>1934</v>
      </c>
      <c r="S1023" t="s">
        <v>1934</v>
      </c>
      <c r="V1023">
        <v>2017</v>
      </c>
      <c r="W1023">
        <v>950</v>
      </c>
      <c r="Z1023">
        <v>14572</v>
      </c>
      <c r="AA1023" t="s">
        <v>55</v>
      </c>
      <c r="AB1023">
        <v>567.67</v>
      </c>
      <c r="AC1023">
        <v>56.77</v>
      </c>
      <c r="AF1023">
        <v>12115</v>
      </c>
      <c r="AG1023" t="s">
        <v>55</v>
      </c>
      <c r="AH1023" t="s">
        <v>366</v>
      </c>
      <c r="AI1023">
        <v>2387.11</v>
      </c>
      <c r="AJ1023" t="s">
        <v>366</v>
      </c>
      <c r="AL1023">
        <v>567.67</v>
      </c>
      <c r="AM1023" t="s">
        <v>51</v>
      </c>
      <c r="AN1023">
        <f t="shared" si="32"/>
        <v>38</v>
      </c>
      <c r="AO1023" s="5">
        <f t="shared" si="31"/>
        <v>21571.46</v>
      </c>
    </row>
    <row r="1024" spans="1:41" ht="12.75">
      <c r="A1024">
        <v>1030205004</v>
      </c>
      <c r="B1024" t="s">
        <v>1194</v>
      </c>
      <c r="E1024">
        <v>1</v>
      </c>
      <c r="F1024" t="s">
        <v>2066</v>
      </c>
      <c r="G1024" t="s">
        <v>116</v>
      </c>
      <c r="H1024">
        <v>1636.58</v>
      </c>
      <c r="I1024">
        <v>1636.58</v>
      </c>
      <c r="J1024">
        <v>43893</v>
      </c>
      <c r="K1024" t="s">
        <v>130</v>
      </c>
      <c r="L1024">
        <v>3768</v>
      </c>
      <c r="M1024" t="s">
        <v>155</v>
      </c>
      <c r="N1024" t="s">
        <v>45</v>
      </c>
      <c r="O1024" t="s">
        <v>265</v>
      </c>
      <c r="P1024">
        <v>9506</v>
      </c>
      <c r="Q1024" t="s">
        <v>1933</v>
      </c>
      <c r="R1024" t="s">
        <v>1934</v>
      </c>
      <c r="S1024" t="s">
        <v>1934</v>
      </c>
      <c r="V1024">
        <v>2017</v>
      </c>
      <c r="W1024">
        <v>960</v>
      </c>
      <c r="Z1024">
        <v>14521</v>
      </c>
      <c r="AA1024" t="s">
        <v>84</v>
      </c>
      <c r="AB1024">
        <v>1341.46</v>
      </c>
      <c r="AC1024">
        <v>295.12</v>
      </c>
      <c r="AF1024">
        <v>12083</v>
      </c>
      <c r="AG1024" t="s">
        <v>84</v>
      </c>
      <c r="AH1024" t="s">
        <v>84</v>
      </c>
      <c r="AI1024">
        <v>4517.34</v>
      </c>
      <c r="AJ1024" t="s">
        <v>84</v>
      </c>
      <c r="AL1024">
        <v>1341.46</v>
      </c>
      <c r="AM1024" t="s">
        <v>51</v>
      </c>
      <c r="AN1024">
        <f t="shared" si="32"/>
        <v>36</v>
      </c>
      <c r="AO1024" s="5">
        <f t="shared" si="31"/>
        <v>48292.56</v>
      </c>
    </row>
    <row r="1025" spans="1:41" ht="12.75">
      <c r="A1025">
        <v>1030205004</v>
      </c>
      <c r="B1025" t="s">
        <v>1194</v>
      </c>
      <c r="E1025">
        <v>1</v>
      </c>
      <c r="F1025" t="s">
        <v>2067</v>
      </c>
      <c r="G1025" t="s">
        <v>116</v>
      </c>
      <c r="H1025">
        <v>96.36</v>
      </c>
      <c r="I1025">
        <v>96.36</v>
      </c>
      <c r="J1025">
        <v>43876</v>
      </c>
      <c r="K1025" t="s">
        <v>130</v>
      </c>
      <c r="L1025">
        <v>3808</v>
      </c>
      <c r="M1025" t="s">
        <v>266</v>
      </c>
      <c r="N1025" t="s">
        <v>45</v>
      </c>
      <c r="O1025" t="s">
        <v>265</v>
      </c>
      <c r="P1025">
        <v>9506</v>
      </c>
      <c r="Q1025" t="s">
        <v>1933</v>
      </c>
      <c r="R1025" t="s">
        <v>1934</v>
      </c>
      <c r="S1025" t="s">
        <v>1934</v>
      </c>
      <c r="V1025">
        <v>2017</v>
      </c>
      <c r="W1025">
        <v>949</v>
      </c>
      <c r="Z1025">
        <v>14592</v>
      </c>
      <c r="AA1025" t="s">
        <v>55</v>
      </c>
      <c r="AB1025">
        <v>87.6</v>
      </c>
      <c r="AC1025">
        <v>8.76</v>
      </c>
      <c r="AF1025">
        <v>12123</v>
      </c>
      <c r="AG1025" t="s">
        <v>55</v>
      </c>
      <c r="AH1025" t="s">
        <v>366</v>
      </c>
      <c r="AI1025">
        <v>1063.68</v>
      </c>
      <c r="AJ1025" t="s">
        <v>366</v>
      </c>
      <c r="AL1025">
        <v>87.6</v>
      </c>
      <c r="AM1025" t="s">
        <v>51</v>
      </c>
      <c r="AN1025">
        <f t="shared" si="32"/>
        <v>38</v>
      </c>
      <c r="AO1025" s="5">
        <f t="shared" si="31"/>
        <v>3328.7999999999997</v>
      </c>
    </row>
    <row r="1026" spans="1:41" ht="12.75">
      <c r="A1026">
        <v>1030205004</v>
      </c>
      <c r="B1026" t="s">
        <v>1194</v>
      </c>
      <c r="E1026">
        <v>1</v>
      </c>
      <c r="F1026" t="s">
        <v>2068</v>
      </c>
      <c r="G1026" t="s">
        <v>116</v>
      </c>
      <c r="H1026">
        <v>101.83</v>
      </c>
      <c r="I1026">
        <v>101.83</v>
      </c>
      <c r="J1026">
        <v>43865</v>
      </c>
      <c r="K1026" t="s">
        <v>130</v>
      </c>
      <c r="L1026">
        <v>3819</v>
      </c>
      <c r="M1026" t="s">
        <v>266</v>
      </c>
      <c r="N1026" t="s">
        <v>45</v>
      </c>
      <c r="O1026" t="s">
        <v>265</v>
      </c>
      <c r="P1026">
        <v>9506</v>
      </c>
      <c r="Q1026" t="s">
        <v>1933</v>
      </c>
      <c r="R1026" t="s">
        <v>1934</v>
      </c>
      <c r="S1026" t="s">
        <v>1934</v>
      </c>
      <c r="V1026">
        <v>2017</v>
      </c>
      <c r="W1026">
        <v>945</v>
      </c>
      <c r="Z1026">
        <v>14717</v>
      </c>
      <c r="AA1026" t="s">
        <v>56</v>
      </c>
      <c r="AB1026">
        <v>83.47</v>
      </c>
      <c r="AC1026">
        <v>18.36</v>
      </c>
      <c r="AF1026">
        <v>12198</v>
      </c>
      <c r="AG1026" t="s">
        <v>56</v>
      </c>
      <c r="AH1026" t="s">
        <v>56</v>
      </c>
      <c r="AI1026">
        <v>14517.04</v>
      </c>
      <c r="AJ1026" t="s">
        <v>56</v>
      </c>
      <c r="AL1026">
        <v>83.47</v>
      </c>
      <c r="AM1026" t="s">
        <v>51</v>
      </c>
      <c r="AN1026">
        <f t="shared" si="32"/>
        <v>42</v>
      </c>
      <c r="AO1026" s="5">
        <f t="shared" si="31"/>
        <v>3505.74</v>
      </c>
    </row>
    <row r="1027" spans="1:41" ht="12.75">
      <c r="A1027">
        <v>1030205004</v>
      </c>
      <c r="B1027" t="s">
        <v>1194</v>
      </c>
      <c r="E1027">
        <v>1</v>
      </c>
      <c r="F1027" t="s">
        <v>2069</v>
      </c>
      <c r="G1027" t="s">
        <v>116</v>
      </c>
      <c r="H1027">
        <v>131.2</v>
      </c>
      <c r="I1027">
        <v>131.2</v>
      </c>
      <c r="J1027">
        <v>43902</v>
      </c>
      <c r="K1027" t="s">
        <v>130</v>
      </c>
      <c r="L1027">
        <v>3761</v>
      </c>
      <c r="M1027" t="s">
        <v>155</v>
      </c>
      <c r="N1027" t="s">
        <v>45</v>
      </c>
      <c r="O1027" t="s">
        <v>265</v>
      </c>
      <c r="P1027">
        <v>9506</v>
      </c>
      <c r="Q1027" t="s">
        <v>1933</v>
      </c>
      <c r="R1027" t="s">
        <v>1934</v>
      </c>
      <c r="S1027" t="s">
        <v>1934</v>
      </c>
      <c r="V1027">
        <v>2017</v>
      </c>
      <c r="W1027">
        <v>960</v>
      </c>
      <c r="Z1027">
        <v>14520</v>
      </c>
      <c r="AA1027" t="s">
        <v>84</v>
      </c>
      <c r="AB1027">
        <v>107.54</v>
      </c>
      <c r="AC1027">
        <v>23.66</v>
      </c>
      <c r="AF1027">
        <v>12083</v>
      </c>
      <c r="AG1027" t="s">
        <v>84</v>
      </c>
      <c r="AH1027" t="s">
        <v>84</v>
      </c>
      <c r="AI1027">
        <v>4517.34</v>
      </c>
      <c r="AJ1027" t="s">
        <v>84</v>
      </c>
      <c r="AL1027">
        <v>107.54</v>
      </c>
      <c r="AM1027" t="s">
        <v>51</v>
      </c>
      <c r="AN1027">
        <f t="shared" si="32"/>
        <v>36</v>
      </c>
      <c r="AO1027" s="5">
        <f aca="true" t="shared" si="33" ref="AO1027:AO1090">AN1027*AL1027</f>
        <v>3871.44</v>
      </c>
    </row>
    <row r="1028" spans="1:41" ht="12.75">
      <c r="A1028">
        <v>1030205004</v>
      </c>
      <c r="B1028" t="s">
        <v>1194</v>
      </c>
      <c r="E1028">
        <v>1</v>
      </c>
      <c r="F1028" t="s">
        <v>2070</v>
      </c>
      <c r="G1028" t="s">
        <v>116</v>
      </c>
      <c r="H1028">
        <v>1797.66</v>
      </c>
      <c r="I1028">
        <v>1797.66</v>
      </c>
      <c r="J1028">
        <v>43883</v>
      </c>
      <c r="K1028" t="s">
        <v>130</v>
      </c>
      <c r="L1028">
        <v>3801</v>
      </c>
      <c r="M1028" t="s">
        <v>266</v>
      </c>
      <c r="N1028" t="s">
        <v>45</v>
      </c>
      <c r="O1028" t="s">
        <v>265</v>
      </c>
      <c r="P1028">
        <v>9506</v>
      </c>
      <c r="Q1028" t="s">
        <v>1933</v>
      </c>
      <c r="R1028" t="s">
        <v>1934</v>
      </c>
      <c r="S1028" t="s">
        <v>1934</v>
      </c>
      <c r="V1028">
        <v>2017</v>
      </c>
      <c r="W1028">
        <v>945</v>
      </c>
      <c r="Z1028">
        <v>14715</v>
      </c>
      <c r="AA1028" t="s">
        <v>56</v>
      </c>
      <c r="AB1028">
        <v>1473.49</v>
      </c>
      <c r="AC1028">
        <v>324.17</v>
      </c>
      <c r="AF1028">
        <v>12198</v>
      </c>
      <c r="AG1028" t="s">
        <v>56</v>
      </c>
      <c r="AH1028" t="s">
        <v>56</v>
      </c>
      <c r="AI1028">
        <v>14517.04</v>
      </c>
      <c r="AJ1028" t="s">
        <v>56</v>
      </c>
      <c r="AL1028">
        <v>1473.49</v>
      </c>
      <c r="AM1028" t="s">
        <v>51</v>
      </c>
      <c r="AN1028">
        <f t="shared" si="32"/>
        <v>42</v>
      </c>
      <c r="AO1028" s="5">
        <f t="shared" si="33"/>
        <v>61886.58</v>
      </c>
    </row>
    <row r="1029" spans="1:41" ht="12.75">
      <c r="A1029">
        <v>1030205004</v>
      </c>
      <c r="B1029" t="s">
        <v>1194</v>
      </c>
      <c r="E1029">
        <v>1</v>
      </c>
      <c r="F1029" t="s">
        <v>2071</v>
      </c>
      <c r="G1029" t="s">
        <v>116</v>
      </c>
      <c r="H1029">
        <v>89.17</v>
      </c>
      <c r="I1029">
        <v>89.17</v>
      </c>
      <c r="J1029">
        <v>43884</v>
      </c>
      <c r="K1029" t="s">
        <v>130</v>
      </c>
      <c r="L1029">
        <v>3800</v>
      </c>
      <c r="M1029" t="s">
        <v>266</v>
      </c>
      <c r="N1029" t="s">
        <v>45</v>
      </c>
      <c r="O1029" t="s">
        <v>265</v>
      </c>
      <c r="P1029">
        <v>9506</v>
      </c>
      <c r="Q1029" t="s">
        <v>1933</v>
      </c>
      <c r="R1029" t="s">
        <v>1934</v>
      </c>
      <c r="S1029" t="s">
        <v>1934</v>
      </c>
      <c r="V1029">
        <v>2017</v>
      </c>
      <c r="W1029">
        <v>959</v>
      </c>
      <c r="Z1029">
        <v>14630</v>
      </c>
      <c r="AA1029" t="s">
        <v>55</v>
      </c>
      <c r="AB1029">
        <v>73.09</v>
      </c>
      <c r="AC1029">
        <v>16.08</v>
      </c>
      <c r="AF1029">
        <v>12147</v>
      </c>
      <c r="AG1029" t="s">
        <v>55</v>
      </c>
      <c r="AH1029" t="s">
        <v>366</v>
      </c>
      <c r="AI1029">
        <v>2582.64</v>
      </c>
      <c r="AJ1029" t="s">
        <v>366</v>
      </c>
      <c r="AL1029">
        <v>73.09</v>
      </c>
      <c r="AM1029" t="s">
        <v>51</v>
      </c>
      <c r="AN1029">
        <f t="shared" si="32"/>
        <v>38</v>
      </c>
      <c r="AO1029" s="5">
        <f t="shared" si="33"/>
        <v>2777.42</v>
      </c>
    </row>
    <row r="1030" spans="1:41" ht="12.75">
      <c r="A1030">
        <v>1030205004</v>
      </c>
      <c r="B1030" t="s">
        <v>1194</v>
      </c>
      <c r="E1030">
        <v>1</v>
      </c>
      <c r="F1030" t="s">
        <v>2072</v>
      </c>
      <c r="G1030" t="s">
        <v>116</v>
      </c>
      <c r="H1030">
        <v>47.21</v>
      </c>
      <c r="I1030">
        <v>47.21</v>
      </c>
      <c r="J1030">
        <v>43881</v>
      </c>
      <c r="K1030" t="s">
        <v>130</v>
      </c>
      <c r="L1030">
        <v>3803</v>
      </c>
      <c r="M1030" t="s">
        <v>266</v>
      </c>
      <c r="N1030" t="s">
        <v>45</v>
      </c>
      <c r="O1030" t="s">
        <v>265</v>
      </c>
      <c r="P1030">
        <v>9506</v>
      </c>
      <c r="Q1030" t="s">
        <v>1933</v>
      </c>
      <c r="R1030" t="s">
        <v>1934</v>
      </c>
      <c r="S1030" t="s">
        <v>1934</v>
      </c>
      <c r="V1030">
        <v>2017</v>
      </c>
      <c r="W1030">
        <v>963</v>
      </c>
      <c r="Z1030">
        <v>14617</v>
      </c>
      <c r="AA1030" t="s">
        <v>55</v>
      </c>
      <c r="AB1030">
        <v>38.7</v>
      </c>
      <c r="AC1030">
        <v>8.51</v>
      </c>
      <c r="AF1030">
        <v>12145</v>
      </c>
      <c r="AG1030" t="s">
        <v>55</v>
      </c>
      <c r="AH1030" t="s">
        <v>366</v>
      </c>
      <c r="AI1030">
        <v>919.9</v>
      </c>
      <c r="AJ1030" t="s">
        <v>366</v>
      </c>
      <c r="AL1030">
        <v>38.7</v>
      </c>
      <c r="AM1030" t="s">
        <v>51</v>
      </c>
      <c r="AN1030">
        <f t="shared" si="32"/>
        <v>38</v>
      </c>
      <c r="AO1030" s="5">
        <f t="shared" si="33"/>
        <v>1470.6000000000001</v>
      </c>
    </row>
    <row r="1031" spans="1:41" ht="12.75">
      <c r="A1031">
        <v>1030205004</v>
      </c>
      <c r="B1031" t="s">
        <v>1194</v>
      </c>
      <c r="E1031">
        <v>1</v>
      </c>
      <c r="F1031" t="s">
        <v>2073</v>
      </c>
      <c r="G1031" t="s">
        <v>116</v>
      </c>
      <c r="H1031">
        <v>47.21</v>
      </c>
      <c r="I1031">
        <v>47.21</v>
      </c>
      <c r="J1031">
        <v>43869</v>
      </c>
      <c r="K1031" t="s">
        <v>130</v>
      </c>
      <c r="L1031">
        <v>3815</v>
      </c>
      <c r="M1031" t="s">
        <v>266</v>
      </c>
      <c r="N1031" t="s">
        <v>45</v>
      </c>
      <c r="O1031" t="s">
        <v>265</v>
      </c>
      <c r="P1031">
        <v>9506</v>
      </c>
      <c r="Q1031" t="s">
        <v>1933</v>
      </c>
      <c r="R1031" t="s">
        <v>1934</v>
      </c>
      <c r="S1031" t="s">
        <v>1934</v>
      </c>
      <c r="V1031">
        <v>2017</v>
      </c>
      <c r="W1031">
        <v>959</v>
      </c>
      <c r="Z1031">
        <v>14633</v>
      </c>
      <c r="AA1031" t="s">
        <v>55</v>
      </c>
      <c r="AB1031">
        <v>38.7</v>
      </c>
      <c r="AC1031">
        <v>8.51</v>
      </c>
      <c r="AF1031">
        <v>12147</v>
      </c>
      <c r="AG1031" t="s">
        <v>55</v>
      </c>
      <c r="AH1031" t="s">
        <v>366</v>
      </c>
      <c r="AI1031">
        <v>2582.64</v>
      </c>
      <c r="AJ1031" t="s">
        <v>366</v>
      </c>
      <c r="AL1031">
        <v>38.7</v>
      </c>
      <c r="AM1031" t="s">
        <v>51</v>
      </c>
      <c r="AN1031">
        <f t="shared" si="32"/>
        <v>38</v>
      </c>
      <c r="AO1031" s="5">
        <f t="shared" si="33"/>
        <v>1470.6000000000001</v>
      </c>
    </row>
    <row r="1032" spans="1:41" ht="12.75">
      <c r="A1032">
        <v>1030205004</v>
      </c>
      <c r="B1032" t="s">
        <v>1194</v>
      </c>
      <c r="E1032">
        <v>1</v>
      </c>
      <c r="F1032" t="s">
        <v>2074</v>
      </c>
      <c r="G1032" t="s">
        <v>116</v>
      </c>
      <c r="H1032">
        <v>39.16</v>
      </c>
      <c r="I1032">
        <v>39.16</v>
      </c>
      <c r="J1032">
        <v>43909</v>
      </c>
      <c r="K1032" t="s">
        <v>130</v>
      </c>
      <c r="L1032">
        <v>3755</v>
      </c>
      <c r="M1032" t="s">
        <v>155</v>
      </c>
      <c r="N1032" t="s">
        <v>45</v>
      </c>
      <c r="O1032" t="s">
        <v>265</v>
      </c>
      <c r="P1032">
        <v>9506</v>
      </c>
      <c r="Q1032" t="s">
        <v>1933</v>
      </c>
      <c r="R1032" t="s">
        <v>1934</v>
      </c>
      <c r="S1032" t="s">
        <v>1934</v>
      </c>
      <c r="V1032">
        <v>2017</v>
      </c>
      <c r="W1032">
        <v>959</v>
      </c>
      <c r="Z1032">
        <v>14629</v>
      </c>
      <c r="AA1032" t="s">
        <v>55</v>
      </c>
      <c r="AB1032">
        <v>32.1</v>
      </c>
      <c r="AC1032">
        <v>7.06</v>
      </c>
      <c r="AF1032">
        <v>12147</v>
      </c>
      <c r="AG1032" t="s">
        <v>55</v>
      </c>
      <c r="AH1032" t="s">
        <v>366</v>
      </c>
      <c r="AI1032">
        <v>2582.64</v>
      </c>
      <c r="AJ1032" t="s">
        <v>366</v>
      </c>
      <c r="AL1032">
        <v>32.1</v>
      </c>
      <c r="AM1032" t="s">
        <v>51</v>
      </c>
      <c r="AN1032">
        <f t="shared" si="32"/>
        <v>38</v>
      </c>
      <c r="AO1032" s="5">
        <f t="shared" si="33"/>
        <v>1219.8</v>
      </c>
    </row>
    <row r="1033" spans="1:41" ht="12.75">
      <c r="A1033">
        <v>1030205004</v>
      </c>
      <c r="B1033" t="s">
        <v>1194</v>
      </c>
      <c r="E1033">
        <v>1</v>
      </c>
      <c r="F1033" t="s">
        <v>2075</v>
      </c>
      <c r="G1033" t="s">
        <v>116</v>
      </c>
      <c r="H1033">
        <v>43.05</v>
      </c>
      <c r="I1033">
        <v>43.05</v>
      </c>
      <c r="J1033">
        <v>43919</v>
      </c>
      <c r="K1033" t="s">
        <v>130</v>
      </c>
      <c r="L1033">
        <v>3743</v>
      </c>
      <c r="M1033" t="s">
        <v>155</v>
      </c>
      <c r="N1033" t="s">
        <v>45</v>
      </c>
      <c r="O1033" t="s">
        <v>265</v>
      </c>
      <c r="P1033">
        <v>9506</v>
      </c>
      <c r="Q1033" t="s">
        <v>1933</v>
      </c>
      <c r="R1033" t="s">
        <v>1934</v>
      </c>
      <c r="S1033" t="s">
        <v>1934</v>
      </c>
      <c r="V1033">
        <v>2017</v>
      </c>
      <c r="W1033">
        <v>959</v>
      </c>
      <c r="Z1033">
        <v>14625</v>
      </c>
      <c r="AA1033" t="s">
        <v>55</v>
      </c>
      <c r="AB1033">
        <v>35.29</v>
      </c>
      <c r="AC1033">
        <v>7.76</v>
      </c>
      <c r="AF1033">
        <v>12147</v>
      </c>
      <c r="AG1033" t="s">
        <v>55</v>
      </c>
      <c r="AH1033" t="s">
        <v>366</v>
      </c>
      <c r="AI1033">
        <v>2582.64</v>
      </c>
      <c r="AJ1033" t="s">
        <v>366</v>
      </c>
      <c r="AL1033">
        <v>35.29</v>
      </c>
      <c r="AM1033" t="s">
        <v>51</v>
      </c>
      <c r="AN1033">
        <f t="shared" si="32"/>
        <v>38</v>
      </c>
      <c r="AO1033" s="5">
        <f t="shared" si="33"/>
        <v>1341.02</v>
      </c>
    </row>
    <row r="1034" spans="1:41" ht="12.75">
      <c r="A1034">
        <v>1030205004</v>
      </c>
      <c r="B1034" t="s">
        <v>1194</v>
      </c>
      <c r="E1034">
        <v>1</v>
      </c>
      <c r="F1034" t="s">
        <v>2076</v>
      </c>
      <c r="G1034" t="s">
        <v>116</v>
      </c>
      <c r="H1034">
        <v>283.65</v>
      </c>
      <c r="I1034">
        <v>283.65</v>
      </c>
      <c r="J1034">
        <v>43916</v>
      </c>
      <c r="K1034" t="s">
        <v>130</v>
      </c>
      <c r="L1034">
        <v>3746</v>
      </c>
      <c r="M1034" t="s">
        <v>155</v>
      </c>
      <c r="N1034" t="s">
        <v>45</v>
      </c>
      <c r="O1034" t="s">
        <v>265</v>
      </c>
      <c r="P1034">
        <v>9506</v>
      </c>
      <c r="Q1034" t="s">
        <v>1933</v>
      </c>
      <c r="R1034" t="s">
        <v>1934</v>
      </c>
      <c r="S1034" t="s">
        <v>1934</v>
      </c>
      <c r="V1034">
        <v>2017</v>
      </c>
      <c r="W1034">
        <v>959</v>
      </c>
      <c r="Z1034">
        <v>14626</v>
      </c>
      <c r="AA1034" t="s">
        <v>55</v>
      </c>
      <c r="AB1034">
        <v>232.5</v>
      </c>
      <c r="AC1034">
        <v>51.15</v>
      </c>
      <c r="AF1034">
        <v>12147</v>
      </c>
      <c r="AG1034" t="s">
        <v>55</v>
      </c>
      <c r="AH1034" t="s">
        <v>366</v>
      </c>
      <c r="AI1034">
        <v>2582.64</v>
      </c>
      <c r="AJ1034" t="s">
        <v>366</v>
      </c>
      <c r="AL1034">
        <v>232.5</v>
      </c>
      <c r="AM1034" t="s">
        <v>51</v>
      </c>
      <c r="AN1034">
        <f t="shared" si="32"/>
        <v>38</v>
      </c>
      <c r="AO1034" s="5">
        <f t="shared" si="33"/>
        <v>8835</v>
      </c>
    </row>
    <row r="1035" spans="1:41" ht="12.75">
      <c r="A1035">
        <v>1030205004</v>
      </c>
      <c r="B1035" t="s">
        <v>1194</v>
      </c>
      <c r="E1035">
        <v>1</v>
      </c>
      <c r="F1035" t="s">
        <v>2077</v>
      </c>
      <c r="G1035" t="s">
        <v>116</v>
      </c>
      <c r="H1035">
        <v>97.89</v>
      </c>
      <c r="I1035">
        <v>97.89</v>
      </c>
      <c r="J1035">
        <v>43920</v>
      </c>
      <c r="K1035" t="s">
        <v>130</v>
      </c>
      <c r="L1035">
        <v>3742</v>
      </c>
      <c r="M1035" t="s">
        <v>155</v>
      </c>
      <c r="N1035" t="s">
        <v>45</v>
      </c>
      <c r="O1035" t="s">
        <v>265</v>
      </c>
      <c r="P1035">
        <v>9506</v>
      </c>
      <c r="Q1035" t="s">
        <v>1933</v>
      </c>
      <c r="R1035" t="s">
        <v>1934</v>
      </c>
      <c r="S1035" t="s">
        <v>1934</v>
      </c>
      <c r="V1035">
        <v>2017</v>
      </c>
      <c r="W1035">
        <v>959</v>
      </c>
      <c r="Z1035">
        <v>14624</v>
      </c>
      <c r="AA1035" t="s">
        <v>55</v>
      </c>
      <c r="AB1035">
        <v>80.24</v>
      </c>
      <c r="AC1035">
        <v>17.65</v>
      </c>
      <c r="AF1035">
        <v>12147</v>
      </c>
      <c r="AG1035" t="s">
        <v>55</v>
      </c>
      <c r="AH1035" t="s">
        <v>366</v>
      </c>
      <c r="AI1035">
        <v>2582.64</v>
      </c>
      <c r="AJ1035" t="s">
        <v>366</v>
      </c>
      <c r="AL1035">
        <v>80.24</v>
      </c>
      <c r="AM1035" t="s">
        <v>51</v>
      </c>
      <c r="AN1035">
        <f t="shared" si="32"/>
        <v>38</v>
      </c>
      <c r="AO1035" s="5">
        <f t="shared" si="33"/>
        <v>3049.12</v>
      </c>
    </row>
    <row r="1036" spans="1:41" ht="12.75">
      <c r="A1036">
        <v>1030205004</v>
      </c>
      <c r="B1036" t="s">
        <v>1194</v>
      </c>
      <c r="E1036">
        <v>1</v>
      </c>
      <c r="F1036" t="s">
        <v>2078</v>
      </c>
      <c r="G1036" t="s">
        <v>116</v>
      </c>
      <c r="H1036">
        <v>12.78</v>
      </c>
      <c r="I1036">
        <v>12.78</v>
      </c>
      <c r="J1036">
        <v>43905</v>
      </c>
      <c r="K1036" t="s">
        <v>130</v>
      </c>
      <c r="L1036">
        <v>3758</v>
      </c>
      <c r="M1036" t="s">
        <v>155</v>
      </c>
      <c r="N1036" t="s">
        <v>45</v>
      </c>
      <c r="O1036" t="s">
        <v>265</v>
      </c>
      <c r="P1036">
        <v>9506</v>
      </c>
      <c r="Q1036" t="s">
        <v>1933</v>
      </c>
      <c r="R1036" t="s">
        <v>1934</v>
      </c>
      <c r="S1036" t="s">
        <v>1934</v>
      </c>
      <c r="V1036">
        <v>2017</v>
      </c>
      <c r="W1036">
        <v>957</v>
      </c>
      <c r="Z1036">
        <v>14561</v>
      </c>
      <c r="AA1036" t="s">
        <v>55</v>
      </c>
      <c r="AB1036">
        <v>11.62</v>
      </c>
      <c r="AC1036">
        <v>1.16</v>
      </c>
      <c r="AF1036">
        <v>12110</v>
      </c>
      <c r="AG1036" t="s">
        <v>55</v>
      </c>
      <c r="AH1036" t="s">
        <v>366</v>
      </c>
      <c r="AI1036">
        <v>727.86</v>
      </c>
      <c r="AJ1036" t="s">
        <v>366</v>
      </c>
      <c r="AL1036">
        <v>11.62</v>
      </c>
      <c r="AM1036" t="s">
        <v>51</v>
      </c>
      <c r="AN1036">
        <f t="shared" si="32"/>
        <v>38</v>
      </c>
      <c r="AO1036" s="5">
        <f t="shared" si="33"/>
        <v>441.55999999999995</v>
      </c>
    </row>
    <row r="1037" spans="1:41" ht="12.75">
      <c r="A1037">
        <v>1030205004</v>
      </c>
      <c r="B1037" t="s">
        <v>1194</v>
      </c>
      <c r="E1037">
        <v>1</v>
      </c>
      <c r="F1037" t="s">
        <v>2079</v>
      </c>
      <c r="G1037" t="s">
        <v>116</v>
      </c>
      <c r="H1037">
        <v>572.47</v>
      </c>
      <c r="I1037">
        <v>572.47</v>
      </c>
      <c r="J1037">
        <v>43873</v>
      </c>
      <c r="K1037" t="s">
        <v>130</v>
      </c>
      <c r="L1037">
        <v>3811</v>
      </c>
      <c r="M1037" t="s">
        <v>266</v>
      </c>
      <c r="N1037" t="s">
        <v>45</v>
      </c>
      <c r="O1037" t="s">
        <v>265</v>
      </c>
      <c r="P1037">
        <v>9506</v>
      </c>
      <c r="Q1037" t="s">
        <v>1933</v>
      </c>
      <c r="R1037" t="s">
        <v>1934</v>
      </c>
      <c r="S1037" t="s">
        <v>1934</v>
      </c>
      <c r="V1037">
        <v>2017</v>
      </c>
      <c r="W1037">
        <v>945</v>
      </c>
      <c r="Z1037">
        <v>14716</v>
      </c>
      <c r="AA1037" t="s">
        <v>56</v>
      </c>
      <c r="AB1037">
        <v>469.24</v>
      </c>
      <c r="AC1037">
        <v>103.23</v>
      </c>
      <c r="AF1037">
        <v>12198</v>
      </c>
      <c r="AG1037" t="s">
        <v>56</v>
      </c>
      <c r="AH1037" t="s">
        <v>56</v>
      </c>
      <c r="AI1037">
        <v>14517.04</v>
      </c>
      <c r="AJ1037" t="s">
        <v>56</v>
      </c>
      <c r="AL1037">
        <v>469.24</v>
      </c>
      <c r="AM1037" t="s">
        <v>51</v>
      </c>
      <c r="AN1037">
        <f t="shared" si="32"/>
        <v>42</v>
      </c>
      <c r="AO1037" s="5">
        <f t="shared" si="33"/>
        <v>19708.08</v>
      </c>
    </row>
    <row r="1038" spans="1:41" ht="12.75">
      <c r="A1038">
        <v>1030205004</v>
      </c>
      <c r="B1038" t="s">
        <v>1194</v>
      </c>
      <c r="E1038">
        <v>1</v>
      </c>
      <c r="F1038" t="s">
        <v>2080</v>
      </c>
      <c r="G1038" t="s">
        <v>116</v>
      </c>
      <c r="H1038">
        <v>65.51</v>
      </c>
      <c r="I1038">
        <v>65.51</v>
      </c>
      <c r="J1038">
        <v>43913</v>
      </c>
      <c r="K1038" t="s">
        <v>130</v>
      </c>
      <c r="L1038">
        <v>3750</v>
      </c>
      <c r="M1038" t="s">
        <v>155</v>
      </c>
      <c r="N1038" t="s">
        <v>45</v>
      </c>
      <c r="O1038" t="s">
        <v>265</v>
      </c>
      <c r="P1038">
        <v>9506</v>
      </c>
      <c r="Q1038" t="s">
        <v>1933</v>
      </c>
      <c r="R1038" t="s">
        <v>1934</v>
      </c>
      <c r="S1038" t="s">
        <v>1934</v>
      </c>
      <c r="V1038">
        <v>2017</v>
      </c>
      <c r="W1038">
        <v>959</v>
      </c>
      <c r="Z1038">
        <v>14627</v>
      </c>
      <c r="AA1038" t="s">
        <v>55</v>
      </c>
      <c r="AB1038">
        <v>53.7</v>
      </c>
      <c r="AC1038">
        <v>11.81</v>
      </c>
      <c r="AF1038">
        <v>12147</v>
      </c>
      <c r="AG1038" t="s">
        <v>55</v>
      </c>
      <c r="AH1038" t="s">
        <v>366</v>
      </c>
      <c r="AI1038">
        <v>2582.64</v>
      </c>
      <c r="AJ1038" t="s">
        <v>366</v>
      </c>
      <c r="AL1038">
        <v>53.7</v>
      </c>
      <c r="AM1038" t="s">
        <v>51</v>
      </c>
      <c r="AN1038">
        <f t="shared" si="32"/>
        <v>38</v>
      </c>
      <c r="AO1038" s="5">
        <f t="shared" si="33"/>
        <v>2040.6000000000001</v>
      </c>
    </row>
    <row r="1039" spans="1:41" ht="12.75">
      <c r="A1039">
        <v>1030205004</v>
      </c>
      <c r="B1039" t="s">
        <v>1194</v>
      </c>
      <c r="E1039">
        <v>1</v>
      </c>
      <c r="F1039" t="s">
        <v>2081</v>
      </c>
      <c r="G1039" t="s">
        <v>116</v>
      </c>
      <c r="H1039">
        <v>36.59</v>
      </c>
      <c r="I1039">
        <v>36.59</v>
      </c>
      <c r="J1039">
        <v>43917</v>
      </c>
      <c r="K1039" t="s">
        <v>130</v>
      </c>
      <c r="L1039">
        <v>3745</v>
      </c>
      <c r="M1039" t="s">
        <v>155</v>
      </c>
      <c r="N1039" t="s">
        <v>45</v>
      </c>
      <c r="O1039" t="s">
        <v>265</v>
      </c>
      <c r="P1039">
        <v>9506</v>
      </c>
      <c r="Q1039" t="s">
        <v>1933</v>
      </c>
      <c r="R1039" t="s">
        <v>1934</v>
      </c>
      <c r="S1039" t="s">
        <v>1934</v>
      </c>
      <c r="V1039">
        <v>2017</v>
      </c>
      <c r="W1039">
        <v>945</v>
      </c>
      <c r="Z1039">
        <v>14709</v>
      </c>
      <c r="AA1039" t="s">
        <v>56</v>
      </c>
      <c r="AB1039">
        <v>29.99</v>
      </c>
      <c r="AC1039">
        <v>6.6</v>
      </c>
      <c r="AF1039">
        <v>12198</v>
      </c>
      <c r="AG1039" t="s">
        <v>56</v>
      </c>
      <c r="AH1039" t="s">
        <v>56</v>
      </c>
      <c r="AI1039">
        <v>14517.04</v>
      </c>
      <c r="AJ1039" t="s">
        <v>56</v>
      </c>
      <c r="AL1039">
        <v>29.99</v>
      </c>
      <c r="AM1039" t="s">
        <v>51</v>
      </c>
      <c r="AN1039">
        <f t="shared" si="32"/>
        <v>42</v>
      </c>
      <c r="AO1039" s="5">
        <f t="shared" si="33"/>
        <v>1259.58</v>
      </c>
    </row>
    <row r="1040" spans="1:41" ht="12.75">
      <c r="A1040">
        <v>1030205004</v>
      </c>
      <c r="B1040" t="s">
        <v>1194</v>
      </c>
      <c r="E1040">
        <v>1</v>
      </c>
      <c r="F1040" t="s">
        <v>2082</v>
      </c>
      <c r="G1040" t="s">
        <v>116</v>
      </c>
      <c r="H1040">
        <v>244.51</v>
      </c>
      <c r="I1040">
        <v>244.51</v>
      </c>
      <c r="J1040">
        <v>43889</v>
      </c>
      <c r="K1040" t="s">
        <v>130</v>
      </c>
      <c r="L1040">
        <v>3774</v>
      </c>
      <c r="M1040" t="s">
        <v>155</v>
      </c>
      <c r="N1040" t="s">
        <v>45</v>
      </c>
      <c r="O1040" t="s">
        <v>265</v>
      </c>
      <c r="P1040">
        <v>9506</v>
      </c>
      <c r="Q1040" t="s">
        <v>1933</v>
      </c>
      <c r="R1040" t="s">
        <v>1934</v>
      </c>
      <c r="S1040" t="s">
        <v>1934</v>
      </c>
      <c r="V1040">
        <v>2017</v>
      </c>
      <c r="W1040">
        <v>960</v>
      </c>
      <c r="Z1040">
        <v>14523</v>
      </c>
      <c r="AA1040" t="s">
        <v>84</v>
      </c>
      <c r="AB1040">
        <v>200.42</v>
      </c>
      <c r="AC1040">
        <v>44.09</v>
      </c>
      <c r="AF1040">
        <v>12083</v>
      </c>
      <c r="AG1040" t="s">
        <v>84</v>
      </c>
      <c r="AH1040" t="s">
        <v>84</v>
      </c>
      <c r="AI1040">
        <v>4517.34</v>
      </c>
      <c r="AJ1040" t="s">
        <v>84</v>
      </c>
      <c r="AL1040">
        <v>200.42</v>
      </c>
      <c r="AM1040" t="s">
        <v>51</v>
      </c>
      <c r="AN1040">
        <f t="shared" si="32"/>
        <v>36</v>
      </c>
      <c r="AO1040" s="5">
        <f t="shared" si="33"/>
        <v>7215.12</v>
      </c>
    </row>
    <row r="1041" spans="1:41" ht="12.75">
      <c r="A1041">
        <v>1030205004</v>
      </c>
      <c r="B1041" t="s">
        <v>1194</v>
      </c>
      <c r="E1041">
        <v>1</v>
      </c>
      <c r="F1041" t="s">
        <v>2083</v>
      </c>
      <c r="G1041" t="s">
        <v>116</v>
      </c>
      <c r="H1041">
        <v>433.22</v>
      </c>
      <c r="I1041">
        <v>433.22</v>
      </c>
      <c r="J1041">
        <v>43871</v>
      </c>
      <c r="K1041" t="s">
        <v>130</v>
      </c>
      <c r="L1041">
        <v>3813</v>
      </c>
      <c r="M1041" t="s">
        <v>266</v>
      </c>
      <c r="N1041" t="s">
        <v>45</v>
      </c>
      <c r="O1041" t="s">
        <v>265</v>
      </c>
      <c r="P1041">
        <v>9506</v>
      </c>
      <c r="Q1041" t="s">
        <v>1933</v>
      </c>
      <c r="R1041" t="s">
        <v>1934</v>
      </c>
      <c r="S1041" t="s">
        <v>1934</v>
      </c>
      <c r="V1041">
        <v>2017</v>
      </c>
      <c r="W1041">
        <v>963</v>
      </c>
      <c r="Z1041">
        <v>14618</v>
      </c>
      <c r="AA1041" t="s">
        <v>55</v>
      </c>
      <c r="AB1041">
        <v>393.84</v>
      </c>
      <c r="AC1041">
        <v>39.38</v>
      </c>
      <c r="AF1041">
        <v>12145</v>
      </c>
      <c r="AG1041" t="s">
        <v>55</v>
      </c>
      <c r="AH1041" t="s">
        <v>366</v>
      </c>
      <c r="AI1041">
        <v>919.9</v>
      </c>
      <c r="AJ1041" t="s">
        <v>366</v>
      </c>
      <c r="AL1041">
        <v>393.84</v>
      </c>
      <c r="AM1041" t="s">
        <v>51</v>
      </c>
      <c r="AN1041">
        <f t="shared" si="32"/>
        <v>38</v>
      </c>
      <c r="AO1041" s="5">
        <f t="shared" si="33"/>
        <v>14965.919999999998</v>
      </c>
    </row>
    <row r="1042" spans="1:41" ht="12.75">
      <c r="A1042">
        <v>1030205004</v>
      </c>
      <c r="B1042" t="s">
        <v>1194</v>
      </c>
      <c r="E1042">
        <v>1</v>
      </c>
      <c r="F1042" t="s">
        <v>2084</v>
      </c>
      <c r="G1042" t="s">
        <v>116</v>
      </c>
      <c r="H1042">
        <v>117.52</v>
      </c>
      <c r="I1042">
        <v>117.52</v>
      </c>
      <c r="J1042">
        <v>43886</v>
      </c>
      <c r="K1042" t="s">
        <v>130</v>
      </c>
      <c r="L1042">
        <v>3798</v>
      </c>
      <c r="M1042" t="s">
        <v>266</v>
      </c>
      <c r="N1042" t="s">
        <v>45</v>
      </c>
      <c r="O1042" t="s">
        <v>265</v>
      </c>
      <c r="P1042">
        <v>9506</v>
      </c>
      <c r="Q1042" t="s">
        <v>1933</v>
      </c>
      <c r="R1042" t="s">
        <v>1934</v>
      </c>
      <c r="S1042" t="s">
        <v>1934</v>
      </c>
      <c r="V1042">
        <v>2017</v>
      </c>
      <c r="W1042">
        <v>997</v>
      </c>
      <c r="Z1042">
        <v>14556</v>
      </c>
      <c r="AA1042" t="s">
        <v>55</v>
      </c>
      <c r="AB1042">
        <v>96.33</v>
      </c>
      <c r="AC1042">
        <v>21.19</v>
      </c>
      <c r="AF1042">
        <v>12107</v>
      </c>
      <c r="AG1042" t="s">
        <v>55</v>
      </c>
      <c r="AH1042" t="s">
        <v>366</v>
      </c>
      <c r="AI1042">
        <v>414.59</v>
      </c>
      <c r="AJ1042" t="s">
        <v>366</v>
      </c>
      <c r="AL1042">
        <v>96.33</v>
      </c>
      <c r="AM1042" t="s">
        <v>51</v>
      </c>
      <c r="AN1042">
        <f t="shared" si="32"/>
        <v>38</v>
      </c>
      <c r="AO1042" s="5">
        <f t="shared" si="33"/>
        <v>3660.54</v>
      </c>
    </row>
    <row r="1043" spans="1:41" ht="12.75">
      <c r="A1043">
        <v>1030205004</v>
      </c>
      <c r="B1043" t="s">
        <v>1194</v>
      </c>
      <c r="E1043">
        <v>1</v>
      </c>
      <c r="F1043" t="s">
        <v>2085</v>
      </c>
      <c r="G1043" t="s">
        <v>116</v>
      </c>
      <c r="H1043">
        <v>59.57</v>
      </c>
      <c r="I1043">
        <v>59.57</v>
      </c>
      <c r="J1043">
        <v>43867</v>
      </c>
      <c r="K1043" t="s">
        <v>130</v>
      </c>
      <c r="L1043">
        <v>3817</v>
      </c>
      <c r="M1043" t="s">
        <v>266</v>
      </c>
      <c r="N1043" t="s">
        <v>45</v>
      </c>
      <c r="O1043" t="s">
        <v>265</v>
      </c>
      <c r="P1043">
        <v>9506</v>
      </c>
      <c r="Q1043" t="s">
        <v>1933</v>
      </c>
      <c r="R1043" t="s">
        <v>1934</v>
      </c>
      <c r="S1043" t="s">
        <v>1934</v>
      </c>
      <c r="V1043">
        <v>2017</v>
      </c>
      <c r="W1043">
        <v>997</v>
      </c>
      <c r="Z1043">
        <v>14557</v>
      </c>
      <c r="AA1043" t="s">
        <v>55</v>
      </c>
      <c r="AB1043">
        <v>48.83</v>
      </c>
      <c r="AC1043">
        <v>10.74</v>
      </c>
      <c r="AF1043">
        <v>12107</v>
      </c>
      <c r="AG1043" t="s">
        <v>55</v>
      </c>
      <c r="AH1043" t="s">
        <v>366</v>
      </c>
      <c r="AI1043">
        <v>414.59</v>
      </c>
      <c r="AJ1043" t="s">
        <v>366</v>
      </c>
      <c r="AL1043">
        <v>48.83</v>
      </c>
      <c r="AM1043" t="s">
        <v>51</v>
      </c>
      <c r="AN1043">
        <f t="shared" si="32"/>
        <v>38</v>
      </c>
      <c r="AO1043" s="5">
        <f t="shared" si="33"/>
        <v>1855.54</v>
      </c>
    </row>
    <row r="1044" spans="1:41" ht="12.75">
      <c r="A1044">
        <v>1030205004</v>
      </c>
      <c r="B1044" t="s">
        <v>1194</v>
      </c>
      <c r="E1044">
        <v>1</v>
      </c>
      <c r="F1044" t="s">
        <v>2086</v>
      </c>
      <c r="G1044" t="s">
        <v>116</v>
      </c>
      <c r="H1044">
        <v>126.68</v>
      </c>
      <c r="I1044">
        <v>126.68</v>
      </c>
      <c r="J1044">
        <v>43892</v>
      </c>
      <c r="K1044" t="s">
        <v>130</v>
      </c>
      <c r="L1044">
        <v>3769</v>
      </c>
      <c r="M1044" t="s">
        <v>155</v>
      </c>
      <c r="N1044" t="s">
        <v>45</v>
      </c>
      <c r="O1044" t="s">
        <v>265</v>
      </c>
      <c r="P1044">
        <v>9506</v>
      </c>
      <c r="Q1044" t="s">
        <v>1933</v>
      </c>
      <c r="R1044" t="s">
        <v>1934</v>
      </c>
      <c r="S1044" t="s">
        <v>1934</v>
      </c>
      <c r="V1044">
        <v>2017</v>
      </c>
      <c r="W1044">
        <v>997</v>
      </c>
      <c r="Z1044">
        <v>14555</v>
      </c>
      <c r="AA1044" t="s">
        <v>55</v>
      </c>
      <c r="AB1044">
        <v>103.84</v>
      </c>
      <c r="AC1044">
        <v>22.84</v>
      </c>
      <c r="AF1044">
        <v>12107</v>
      </c>
      <c r="AG1044" t="s">
        <v>55</v>
      </c>
      <c r="AH1044" t="s">
        <v>366</v>
      </c>
      <c r="AI1044">
        <v>414.59</v>
      </c>
      <c r="AJ1044" t="s">
        <v>366</v>
      </c>
      <c r="AL1044">
        <v>103.84</v>
      </c>
      <c r="AM1044" t="s">
        <v>51</v>
      </c>
      <c r="AN1044">
        <f t="shared" si="32"/>
        <v>38</v>
      </c>
      <c r="AO1044" s="5">
        <f t="shared" si="33"/>
        <v>3945.92</v>
      </c>
    </row>
    <row r="1045" spans="1:41" ht="12.75">
      <c r="A1045">
        <v>1030205004</v>
      </c>
      <c r="B1045" t="s">
        <v>1194</v>
      </c>
      <c r="E1045">
        <v>1</v>
      </c>
      <c r="F1045" t="s">
        <v>2087</v>
      </c>
      <c r="G1045" t="s">
        <v>116</v>
      </c>
      <c r="H1045">
        <v>15.7</v>
      </c>
      <c r="I1045">
        <v>15.7</v>
      </c>
      <c r="J1045">
        <v>43912</v>
      </c>
      <c r="K1045" t="s">
        <v>130</v>
      </c>
      <c r="L1045">
        <v>3751</v>
      </c>
      <c r="M1045" t="s">
        <v>155</v>
      </c>
      <c r="N1045" t="s">
        <v>45</v>
      </c>
      <c r="O1045" t="s">
        <v>265</v>
      </c>
      <c r="P1045">
        <v>9506</v>
      </c>
      <c r="Q1045" t="s">
        <v>1933</v>
      </c>
      <c r="R1045" t="s">
        <v>1934</v>
      </c>
      <c r="S1045" t="s">
        <v>1934</v>
      </c>
      <c r="V1045">
        <v>2017</v>
      </c>
      <c r="W1045">
        <v>960</v>
      </c>
      <c r="Z1045">
        <v>14519</v>
      </c>
      <c r="AA1045" t="s">
        <v>84</v>
      </c>
      <c r="AB1045">
        <v>12.87</v>
      </c>
      <c r="AC1045">
        <v>2.83</v>
      </c>
      <c r="AF1045">
        <v>12083</v>
      </c>
      <c r="AG1045" t="s">
        <v>84</v>
      </c>
      <c r="AH1045" t="s">
        <v>84</v>
      </c>
      <c r="AI1045">
        <v>4517.34</v>
      </c>
      <c r="AJ1045" t="s">
        <v>84</v>
      </c>
      <c r="AL1045">
        <v>12.87</v>
      </c>
      <c r="AM1045" t="s">
        <v>51</v>
      </c>
      <c r="AN1045">
        <f t="shared" si="32"/>
        <v>36</v>
      </c>
      <c r="AO1045" s="5">
        <f t="shared" si="33"/>
        <v>463.32</v>
      </c>
    </row>
    <row r="1046" spans="1:41" ht="12.75">
      <c r="A1046">
        <v>1030205004</v>
      </c>
      <c r="B1046" t="s">
        <v>1194</v>
      </c>
      <c r="E1046">
        <v>1</v>
      </c>
      <c r="F1046" t="s">
        <v>2088</v>
      </c>
      <c r="G1046" t="s">
        <v>116</v>
      </c>
      <c r="H1046">
        <v>1707.19</v>
      </c>
      <c r="I1046">
        <v>1707.19</v>
      </c>
      <c r="J1046">
        <v>43879</v>
      </c>
      <c r="K1046" t="s">
        <v>130</v>
      </c>
      <c r="L1046">
        <v>3805</v>
      </c>
      <c r="M1046" t="s">
        <v>266</v>
      </c>
      <c r="N1046" t="s">
        <v>45</v>
      </c>
      <c r="O1046" t="s">
        <v>265</v>
      </c>
      <c r="P1046">
        <v>9506</v>
      </c>
      <c r="Q1046" t="s">
        <v>1933</v>
      </c>
      <c r="R1046" t="s">
        <v>1934</v>
      </c>
      <c r="S1046" t="s">
        <v>1934</v>
      </c>
      <c r="V1046">
        <v>2017</v>
      </c>
      <c r="W1046">
        <v>950</v>
      </c>
      <c r="Z1046">
        <v>14568</v>
      </c>
      <c r="AA1046" t="s">
        <v>55</v>
      </c>
      <c r="AB1046">
        <v>1399.34</v>
      </c>
      <c r="AC1046">
        <v>307.85</v>
      </c>
      <c r="AF1046">
        <v>12113</v>
      </c>
      <c r="AG1046" t="s">
        <v>55</v>
      </c>
      <c r="AH1046" t="s">
        <v>366</v>
      </c>
      <c r="AI1046">
        <v>2890.63</v>
      </c>
      <c r="AJ1046" t="s">
        <v>366</v>
      </c>
      <c r="AL1046">
        <v>1399.34</v>
      </c>
      <c r="AM1046" t="s">
        <v>51</v>
      </c>
      <c r="AN1046">
        <f t="shared" si="32"/>
        <v>38</v>
      </c>
      <c r="AO1046" s="5">
        <f t="shared" si="33"/>
        <v>53174.92</v>
      </c>
    </row>
    <row r="1047" spans="1:41" ht="12.75">
      <c r="A1047">
        <v>1030205004</v>
      </c>
      <c r="B1047" t="s">
        <v>1194</v>
      </c>
      <c r="E1047">
        <v>1</v>
      </c>
      <c r="F1047" t="s">
        <v>2089</v>
      </c>
      <c r="G1047" t="s">
        <v>116</v>
      </c>
      <c r="H1047">
        <v>3291.77</v>
      </c>
      <c r="I1047">
        <v>3291.77</v>
      </c>
      <c r="J1047">
        <v>43885</v>
      </c>
      <c r="K1047" t="s">
        <v>130</v>
      </c>
      <c r="L1047">
        <v>3799</v>
      </c>
      <c r="M1047" t="s">
        <v>266</v>
      </c>
      <c r="N1047" t="s">
        <v>45</v>
      </c>
      <c r="O1047" t="s">
        <v>265</v>
      </c>
      <c r="P1047">
        <v>9506</v>
      </c>
      <c r="Q1047" t="s">
        <v>1933</v>
      </c>
      <c r="R1047" t="s">
        <v>1934</v>
      </c>
      <c r="S1047" t="s">
        <v>1934</v>
      </c>
      <c r="V1047">
        <v>2017</v>
      </c>
      <c r="W1047">
        <v>945</v>
      </c>
      <c r="Z1047">
        <v>14714</v>
      </c>
      <c r="AA1047" t="s">
        <v>56</v>
      </c>
      <c r="AB1047">
        <v>2698.17</v>
      </c>
      <c r="AC1047">
        <v>593.6</v>
      </c>
      <c r="AF1047">
        <v>12198</v>
      </c>
      <c r="AG1047" t="s">
        <v>56</v>
      </c>
      <c r="AH1047" t="s">
        <v>56</v>
      </c>
      <c r="AI1047">
        <v>14517.04</v>
      </c>
      <c r="AJ1047" t="s">
        <v>56</v>
      </c>
      <c r="AL1047">
        <v>2698.17</v>
      </c>
      <c r="AM1047" t="s">
        <v>51</v>
      </c>
      <c r="AN1047">
        <f t="shared" si="32"/>
        <v>42</v>
      </c>
      <c r="AO1047" s="5">
        <f t="shared" si="33"/>
        <v>113323.14</v>
      </c>
    </row>
    <row r="1048" spans="1:41" ht="12.75">
      <c r="A1048">
        <v>1030205004</v>
      </c>
      <c r="B1048" t="s">
        <v>1194</v>
      </c>
      <c r="E1048">
        <v>1</v>
      </c>
      <c r="F1048" t="s">
        <v>2090</v>
      </c>
      <c r="G1048" t="s">
        <v>116</v>
      </c>
      <c r="H1048">
        <v>1505.42</v>
      </c>
      <c r="I1048">
        <v>1505.42</v>
      </c>
      <c r="J1048">
        <v>43888</v>
      </c>
      <c r="K1048" t="s">
        <v>130</v>
      </c>
      <c r="L1048">
        <v>3775</v>
      </c>
      <c r="M1048" t="s">
        <v>155</v>
      </c>
      <c r="N1048" t="s">
        <v>45</v>
      </c>
      <c r="O1048" t="s">
        <v>265</v>
      </c>
      <c r="P1048">
        <v>9506</v>
      </c>
      <c r="Q1048" t="s">
        <v>1933</v>
      </c>
      <c r="R1048" t="s">
        <v>1934</v>
      </c>
      <c r="S1048" t="s">
        <v>1934</v>
      </c>
      <c r="V1048">
        <v>2017</v>
      </c>
      <c r="W1048">
        <v>945</v>
      </c>
      <c r="Z1048">
        <v>14713</v>
      </c>
      <c r="AA1048" t="s">
        <v>56</v>
      </c>
      <c r="AB1048">
        <v>1233.95</v>
      </c>
      <c r="AC1048">
        <v>271.47</v>
      </c>
      <c r="AF1048">
        <v>12198</v>
      </c>
      <c r="AG1048" t="s">
        <v>56</v>
      </c>
      <c r="AH1048" t="s">
        <v>56</v>
      </c>
      <c r="AI1048">
        <v>14517.04</v>
      </c>
      <c r="AJ1048" t="s">
        <v>56</v>
      </c>
      <c r="AL1048">
        <v>1233.95</v>
      </c>
      <c r="AM1048" t="s">
        <v>51</v>
      </c>
      <c r="AN1048">
        <f t="shared" si="32"/>
        <v>42</v>
      </c>
      <c r="AO1048" s="5">
        <f t="shared" si="33"/>
        <v>51825.9</v>
      </c>
    </row>
    <row r="1049" spans="1:41" ht="12.75">
      <c r="A1049">
        <v>1030205004</v>
      </c>
      <c r="B1049" t="s">
        <v>1194</v>
      </c>
      <c r="E1049">
        <v>1</v>
      </c>
      <c r="F1049" t="s">
        <v>2091</v>
      </c>
      <c r="G1049" t="s">
        <v>116</v>
      </c>
      <c r="H1049">
        <v>160.63</v>
      </c>
      <c r="I1049">
        <v>160.63</v>
      </c>
      <c r="J1049">
        <v>43875</v>
      </c>
      <c r="K1049" t="s">
        <v>130</v>
      </c>
      <c r="L1049">
        <v>3809</v>
      </c>
      <c r="M1049" t="s">
        <v>266</v>
      </c>
      <c r="N1049" t="s">
        <v>45</v>
      </c>
      <c r="O1049" t="s">
        <v>265</v>
      </c>
      <c r="P1049">
        <v>9506</v>
      </c>
      <c r="Q1049" t="s">
        <v>1933</v>
      </c>
      <c r="R1049" t="s">
        <v>1934</v>
      </c>
      <c r="S1049" t="s">
        <v>1934</v>
      </c>
      <c r="V1049">
        <v>2017</v>
      </c>
      <c r="W1049">
        <v>959</v>
      </c>
      <c r="Z1049">
        <v>14632</v>
      </c>
      <c r="AA1049" t="s">
        <v>55</v>
      </c>
      <c r="AB1049">
        <v>131.66</v>
      </c>
      <c r="AC1049">
        <v>28.97</v>
      </c>
      <c r="AF1049">
        <v>12147</v>
      </c>
      <c r="AG1049" t="s">
        <v>55</v>
      </c>
      <c r="AH1049" t="s">
        <v>366</v>
      </c>
      <c r="AI1049">
        <v>2582.64</v>
      </c>
      <c r="AJ1049" t="s">
        <v>366</v>
      </c>
      <c r="AL1049">
        <v>131.66</v>
      </c>
      <c r="AM1049" t="s">
        <v>51</v>
      </c>
      <c r="AN1049">
        <f t="shared" si="32"/>
        <v>38</v>
      </c>
      <c r="AO1049" s="5">
        <f t="shared" si="33"/>
        <v>5003.08</v>
      </c>
    </row>
    <row r="1050" spans="1:41" ht="12.75">
      <c r="A1050">
        <v>1030205004</v>
      </c>
      <c r="B1050" t="s">
        <v>1194</v>
      </c>
      <c r="E1050">
        <v>1</v>
      </c>
      <c r="F1050" t="s">
        <v>2092</v>
      </c>
      <c r="G1050" t="s">
        <v>116</v>
      </c>
      <c r="H1050">
        <v>95.22</v>
      </c>
      <c r="I1050">
        <v>95.22</v>
      </c>
      <c r="J1050">
        <v>43900</v>
      </c>
      <c r="K1050" t="s">
        <v>130</v>
      </c>
      <c r="L1050">
        <v>3763</v>
      </c>
      <c r="M1050" t="s">
        <v>155</v>
      </c>
      <c r="N1050" t="s">
        <v>45</v>
      </c>
      <c r="O1050" t="s">
        <v>265</v>
      </c>
      <c r="P1050">
        <v>9506</v>
      </c>
      <c r="Q1050" t="s">
        <v>1933</v>
      </c>
      <c r="R1050" t="s">
        <v>1934</v>
      </c>
      <c r="S1050" t="s">
        <v>1934</v>
      </c>
      <c r="V1050">
        <v>2017</v>
      </c>
      <c r="W1050">
        <v>949</v>
      </c>
      <c r="Z1050">
        <v>14591</v>
      </c>
      <c r="AA1050" t="s">
        <v>55</v>
      </c>
      <c r="AB1050">
        <v>86.56</v>
      </c>
      <c r="AC1050">
        <v>8.66</v>
      </c>
      <c r="AF1050">
        <v>12123</v>
      </c>
      <c r="AG1050" t="s">
        <v>55</v>
      </c>
      <c r="AH1050" t="s">
        <v>366</v>
      </c>
      <c r="AI1050">
        <v>1063.68</v>
      </c>
      <c r="AJ1050" t="s">
        <v>366</v>
      </c>
      <c r="AL1050">
        <v>86.56</v>
      </c>
      <c r="AM1050" t="s">
        <v>51</v>
      </c>
      <c r="AN1050">
        <f t="shared" si="32"/>
        <v>38</v>
      </c>
      <c r="AO1050" s="5">
        <f t="shared" si="33"/>
        <v>3289.28</v>
      </c>
    </row>
    <row r="1051" spans="1:41" ht="12.75">
      <c r="A1051">
        <v>1030205004</v>
      </c>
      <c r="B1051" t="s">
        <v>1194</v>
      </c>
      <c r="E1051">
        <v>1</v>
      </c>
      <c r="F1051" t="s">
        <v>2093</v>
      </c>
      <c r="G1051" t="s">
        <v>116</v>
      </c>
      <c r="H1051">
        <v>82.83</v>
      </c>
      <c r="I1051">
        <v>82.83</v>
      </c>
      <c r="J1051">
        <v>43901</v>
      </c>
      <c r="K1051" t="s">
        <v>130</v>
      </c>
      <c r="L1051">
        <v>3762</v>
      </c>
      <c r="M1051" t="s">
        <v>155</v>
      </c>
      <c r="N1051" t="s">
        <v>45</v>
      </c>
      <c r="O1051" t="s">
        <v>265</v>
      </c>
      <c r="P1051">
        <v>9506</v>
      </c>
      <c r="Q1051" t="s">
        <v>1933</v>
      </c>
      <c r="R1051" t="s">
        <v>1934</v>
      </c>
      <c r="S1051" t="s">
        <v>1934</v>
      </c>
      <c r="V1051">
        <v>2017</v>
      </c>
      <c r="W1051">
        <v>945</v>
      </c>
      <c r="Z1051">
        <v>14711</v>
      </c>
      <c r="AA1051" t="s">
        <v>56</v>
      </c>
      <c r="AB1051">
        <v>67.89</v>
      </c>
      <c r="AC1051">
        <v>14.94</v>
      </c>
      <c r="AF1051">
        <v>12198</v>
      </c>
      <c r="AG1051" t="s">
        <v>56</v>
      </c>
      <c r="AH1051" t="s">
        <v>56</v>
      </c>
      <c r="AI1051">
        <v>14517.04</v>
      </c>
      <c r="AJ1051" t="s">
        <v>56</v>
      </c>
      <c r="AL1051">
        <v>67.89</v>
      </c>
      <c r="AM1051" t="s">
        <v>51</v>
      </c>
      <c r="AN1051">
        <f t="shared" si="32"/>
        <v>42</v>
      </c>
      <c r="AO1051" s="5">
        <f t="shared" si="33"/>
        <v>2851.38</v>
      </c>
    </row>
    <row r="1052" spans="1:41" ht="12.75">
      <c r="A1052">
        <v>1030205004</v>
      </c>
      <c r="B1052" t="s">
        <v>1194</v>
      </c>
      <c r="E1052">
        <v>1</v>
      </c>
      <c r="F1052" t="s">
        <v>2094</v>
      </c>
      <c r="G1052" t="s">
        <v>116</v>
      </c>
      <c r="H1052">
        <v>237.57</v>
      </c>
      <c r="I1052">
        <v>237.57</v>
      </c>
      <c r="J1052">
        <v>43890</v>
      </c>
      <c r="K1052" t="s">
        <v>130</v>
      </c>
      <c r="L1052">
        <v>3772</v>
      </c>
      <c r="M1052" t="s">
        <v>155</v>
      </c>
      <c r="N1052" t="s">
        <v>45</v>
      </c>
      <c r="O1052" t="s">
        <v>265</v>
      </c>
      <c r="P1052">
        <v>9506</v>
      </c>
      <c r="Q1052" t="s">
        <v>1933</v>
      </c>
      <c r="R1052" t="s">
        <v>1934</v>
      </c>
      <c r="S1052" t="s">
        <v>1934</v>
      </c>
      <c r="V1052">
        <v>2017</v>
      </c>
      <c r="W1052">
        <v>948</v>
      </c>
      <c r="Z1052">
        <v>14580</v>
      </c>
      <c r="AA1052" t="s">
        <v>55</v>
      </c>
      <c r="AB1052">
        <v>215.97</v>
      </c>
      <c r="AC1052">
        <v>21.6</v>
      </c>
      <c r="AF1052">
        <v>12118</v>
      </c>
      <c r="AG1052" t="s">
        <v>55</v>
      </c>
      <c r="AH1052" t="s">
        <v>366</v>
      </c>
      <c r="AI1052">
        <v>1164.69</v>
      </c>
      <c r="AJ1052" t="s">
        <v>366</v>
      </c>
      <c r="AL1052">
        <v>215.97</v>
      </c>
      <c r="AM1052" t="s">
        <v>51</v>
      </c>
      <c r="AN1052">
        <f t="shared" si="32"/>
        <v>38</v>
      </c>
      <c r="AO1052" s="5">
        <f t="shared" si="33"/>
        <v>8206.86</v>
      </c>
    </row>
    <row r="1053" spans="1:41" ht="12.75">
      <c r="A1053">
        <v>1030205004</v>
      </c>
      <c r="B1053" t="s">
        <v>1194</v>
      </c>
      <c r="E1053">
        <v>1</v>
      </c>
      <c r="F1053" t="s">
        <v>2095</v>
      </c>
      <c r="G1053" t="s">
        <v>116</v>
      </c>
      <c r="H1053">
        <v>79.52</v>
      </c>
      <c r="I1053">
        <v>79.52</v>
      </c>
      <c r="J1053">
        <v>43882</v>
      </c>
      <c r="K1053" t="s">
        <v>130</v>
      </c>
      <c r="L1053">
        <v>3802</v>
      </c>
      <c r="M1053" t="s">
        <v>266</v>
      </c>
      <c r="N1053" t="s">
        <v>45</v>
      </c>
      <c r="O1053" t="s">
        <v>265</v>
      </c>
      <c r="P1053">
        <v>9506</v>
      </c>
      <c r="Q1053" t="s">
        <v>1933</v>
      </c>
      <c r="R1053" t="s">
        <v>1934</v>
      </c>
      <c r="S1053" t="s">
        <v>1934</v>
      </c>
      <c r="V1053">
        <v>2017</v>
      </c>
      <c r="W1053">
        <v>959</v>
      </c>
      <c r="Z1053">
        <v>14631</v>
      </c>
      <c r="AA1053" t="s">
        <v>55</v>
      </c>
      <c r="AB1053">
        <v>65.18</v>
      </c>
      <c r="AC1053">
        <v>14.34</v>
      </c>
      <c r="AF1053">
        <v>12147</v>
      </c>
      <c r="AG1053" t="s">
        <v>55</v>
      </c>
      <c r="AH1053" t="s">
        <v>366</v>
      </c>
      <c r="AI1053">
        <v>2582.64</v>
      </c>
      <c r="AJ1053" t="s">
        <v>366</v>
      </c>
      <c r="AL1053">
        <v>65.18</v>
      </c>
      <c r="AM1053" t="s">
        <v>51</v>
      </c>
      <c r="AN1053">
        <f t="shared" si="32"/>
        <v>38</v>
      </c>
      <c r="AO1053" s="5">
        <f t="shared" si="33"/>
        <v>2476.84</v>
      </c>
    </row>
    <row r="1054" spans="1:41" ht="12.75">
      <c r="A1054">
        <v>1030205004</v>
      </c>
      <c r="B1054" t="s">
        <v>1194</v>
      </c>
      <c r="E1054">
        <v>1</v>
      </c>
      <c r="F1054" t="s">
        <v>2096</v>
      </c>
      <c r="G1054" t="s">
        <v>116</v>
      </c>
      <c r="H1054">
        <v>478.83</v>
      </c>
      <c r="I1054">
        <v>478.83</v>
      </c>
      <c r="J1054">
        <v>43862</v>
      </c>
      <c r="K1054" t="s">
        <v>130</v>
      </c>
      <c r="L1054">
        <v>3822</v>
      </c>
      <c r="M1054" t="s">
        <v>266</v>
      </c>
      <c r="N1054" t="s">
        <v>45</v>
      </c>
      <c r="O1054" t="s">
        <v>265</v>
      </c>
      <c r="P1054">
        <v>9506</v>
      </c>
      <c r="Q1054" t="s">
        <v>1933</v>
      </c>
      <c r="R1054" t="s">
        <v>1934</v>
      </c>
      <c r="S1054" t="s">
        <v>1934</v>
      </c>
      <c r="V1054">
        <v>2017</v>
      </c>
      <c r="W1054">
        <v>945</v>
      </c>
      <c r="Z1054">
        <v>14718</v>
      </c>
      <c r="AA1054" t="s">
        <v>56</v>
      </c>
      <c r="AB1054">
        <v>392.48</v>
      </c>
      <c r="AC1054">
        <v>86.35</v>
      </c>
      <c r="AF1054">
        <v>12198</v>
      </c>
      <c r="AG1054" t="s">
        <v>56</v>
      </c>
      <c r="AH1054" t="s">
        <v>56</v>
      </c>
      <c r="AI1054">
        <v>14517.04</v>
      </c>
      <c r="AJ1054" t="s">
        <v>56</v>
      </c>
      <c r="AL1054">
        <v>392.48</v>
      </c>
      <c r="AM1054" t="s">
        <v>51</v>
      </c>
      <c r="AN1054">
        <f t="shared" si="32"/>
        <v>42</v>
      </c>
      <c r="AO1054" s="5">
        <f t="shared" si="33"/>
        <v>16484.16</v>
      </c>
    </row>
    <row r="1055" spans="1:41" ht="12.75">
      <c r="A1055">
        <v>1030205004</v>
      </c>
      <c r="B1055" t="s">
        <v>1194</v>
      </c>
      <c r="E1055">
        <v>1</v>
      </c>
      <c r="F1055" t="s">
        <v>2097</v>
      </c>
      <c r="G1055" t="s">
        <v>116</v>
      </c>
      <c r="H1055">
        <v>78.67</v>
      </c>
      <c r="I1055">
        <v>78.67</v>
      </c>
      <c r="J1055">
        <v>43866</v>
      </c>
      <c r="K1055" t="s">
        <v>130</v>
      </c>
      <c r="L1055">
        <v>3818</v>
      </c>
      <c r="M1055" t="s">
        <v>266</v>
      </c>
      <c r="N1055" t="s">
        <v>45</v>
      </c>
      <c r="O1055" t="s">
        <v>265</v>
      </c>
      <c r="P1055">
        <v>9506</v>
      </c>
      <c r="Q1055" t="s">
        <v>1933</v>
      </c>
      <c r="R1055" t="s">
        <v>1934</v>
      </c>
      <c r="S1055" t="s">
        <v>1934</v>
      </c>
      <c r="V1055">
        <v>2017</v>
      </c>
      <c r="W1055">
        <v>960</v>
      </c>
      <c r="Z1055">
        <v>14524</v>
      </c>
      <c r="AA1055" t="s">
        <v>84</v>
      </c>
      <c r="AB1055">
        <v>64.48</v>
      </c>
      <c r="AC1055">
        <v>14.19</v>
      </c>
      <c r="AF1055">
        <v>12083</v>
      </c>
      <c r="AG1055" t="s">
        <v>84</v>
      </c>
      <c r="AH1055" t="s">
        <v>84</v>
      </c>
      <c r="AI1055">
        <v>4517.34</v>
      </c>
      <c r="AJ1055" t="s">
        <v>84</v>
      </c>
      <c r="AL1055">
        <v>64.48</v>
      </c>
      <c r="AM1055" t="s">
        <v>51</v>
      </c>
      <c r="AN1055">
        <f t="shared" si="32"/>
        <v>36</v>
      </c>
      <c r="AO1055" s="5">
        <f t="shared" si="33"/>
        <v>2321.28</v>
      </c>
    </row>
    <row r="1056" spans="1:41" ht="12.75">
      <c r="A1056">
        <v>1030205004</v>
      </c>
      <c r="B1056" t="s">
        <v>1194</v>
      </c>
      <c r="E1056">
        <v>1</v>
      </c>
      <c r="F1056" t="s">
        <v>2098</v>
      </c>
      <c r="G1056" t="s">
        <v>116</v>
      </c>
      <c r="H1056">
        <v>89.57</v>
      </c>
      <c r="I1056">
        <v>89.57</v>
      </c>
      <c r="J1056">
        <v>43864</v>
      </c>
      <c r="K1056" t="s">
        <v>130</v>
      </c>
      <c r="L1056">
        <v>3820</v>
      </c>
      <c r="M1056" t="s">
        <v>266</v>
      </c>
      <c r="N1056" t="s">
        <v>45</v>
      </c>
      <c r="O1056" t="s">
        <v>265</v>
      </c>
      <c r="P1056">
        <v>9506</v>
      </c>
      <c r="Q1056" t="s">
        <v>1933</v>
      </c>
      <c r="R1056" t="s">
        <v>1934</v>
      </c>
      <c r="S1056" t="s">
        <v>1934</v>
      </c>
      <c r="V1056">
        <v>2017</v>
      </c>
      <c r="W1056">
        <v>959</v>
      </c>
      <c r="Z1056">
        <v>14634</v>
      </c>
      <c r="AA1056" t="s">
        <v>55</v>
      </c>
      <c r="AB1056">
        <v>73.42</v>
      </c>
      <c r="AC1056">
        <v>16.15</v>
      </c>
      <c r="AF1056">
        <v>12147</v>
      </c>
      <c r="AG1056" t="s">
        <v>55</v>
      </c>
      <c r="AH1056" t="s">
        <v>366</v>
      </c>
      <c r="AI1056">
        <v>2582.64</v>
      </c>
      <c r="AJ1056" t="s">
        <v>366</v>
      </c>
      <c r="AL1056">
        <v>73.42</v>
      </c>
      <c r="AM1056" t="s">
        <v>51</v>
      </c>
      <c r="AN1056">
        <f t="shared" si="32"/>
        <v>38</v>
      </c>
      <c r="AO1056" s="5">
        <f t="shared" si="33"/>
        <v>2789.96</v>
      </c>
    </row>
    <row r="1057" spans="1:41" ht="12.75">
      <c r="A1057">
        <v>1030205004</v>
      </c>
      <c r="B1057" t="s">
        <v>1194</v>
      </c>
      <c r="E1057">
        <v>1</v>
      </c>
      <c r="F1057" t="s">
        <v>2099</v>
      </c>
      <c r="G1057" t="s">
        <v>116</v>
      </c>
      <c r="H1057">
        <v>204.3</v>
      </c>
      <c r="I1057">
        <v>204.3</v>
      </c>
      <c r="J1057">
        <v>43914</v>
      </c>
      <c r="K1057" t="s">
        <v>130</v>
      </c>
      <c r="L1057">
        <v>3749</v>
      </c>
      <c r="M1057" t="s">
        <v>155</v>
      </c>
      <c r="N1057" t="s">
        <v>45</v>
      </c>
      <c r="O1057" t="s">
        <v>265</v>
      </c>
      <c r="P1057">
        <v>9506</v>
      </c>
      <c r="Q1057" t="s">
        <v>1933</v>
      </c>
      <c r="R1057" t="s">
        <v>1934</v>
      </c>
      <c r="S1057" t="s">
        <v>1934</v>
      </c>
      <c r="V1057">
        <v>2017</v>
      </c>
      <c r="W1057">
        <v>963</v>
      </c>
      <c r="Z1057">
        <v>14616</v>
      </c>
      <c r="AA1057" t="s">
        <v>55</v>
      </c>
      <c r="AB1057">
        <v>185.73</v>
      </c>
      <c r="AC1057">
        <v>18.57</v>
      </c>
      <c r="AF1057">
        <v>12145</v>
      </c>
      <c r="AG1057" t="s">
        <v>55</v>
      </c>
      <c r="AH1057" t="s">
        <v>366</v>
      </c>
      <c r="AI1057">
        <v>919.9</v>
      </c>
      <c r="AJ1057" t="s">
        <v>366</v>
      </c>
      <c r="AL1057">
        <v>185.73</v>
      </c>
      <c r="AM1057" t="s">
        <v>51</v>
      </c>
      <c r="AN1057">
        <f t="shared" si="32"/>
        <v>38</v>
      </c>
      <c r="AO1057" s="5">
        <f t="shared" si="33"/>
        <v>7057.74</v>
      </c>
    </row>
    <row r="1058" spans="1:41" ht="12.75">
      <c r="A1058">
        <v>1030205004</v>
      </c>
      <c r="B1058" t="s">
        <v>1194</v>
      </c>
      <c r="E1058">
        <v>1</v>
      </c>
      <c r="F1058" t="s">
        <v>2100</v>
      </c>
      <c r="G1058" t="s">
        <v>116</v>
      </c>
      <c r="H1058">
        <v>121.79</v>
      </c>
      <c r="I1058">
        <v>121.79</v>
      </c>
      <c r="J1058">
        <v>43910</v>
      </c>
      <c r="K1058" t="s">
        <v>130</v>
      </c>
      <c r="L1058">
        <v>3754</v>
      </c>
      <c r="M1058" t="s">
        <v>155</v>
      </c>
      <c r="N1058" t="s">
        <v>45</v>
      </c>
      <c r="O1058" t="s">
        <v>265</v>
      </c>
      <c r="P1058">
        <v>9506</v>
      </c>
      <c r="Q1058" t="s">
        <v>1933</v>
      </c>
      <c r="R1058" t="s">
        <v>1934</v>
      </c>
      <c r="S1058" t="s">
        <v>1934</v>
      </c>
      <c r="V1058">
        <v>2017</v>
      </c>
      <c r="W1058">
        <v>959</v>
      </c>
      <c r="Z1058">
        <v>14628</v>
      </c>
      <c r="AA1058" t="s">
        <v>55</v>
      </c>
      <c r="AB1058">
        <v>99.83</v>
      </c>
      <c r="AC1058">
        <v>21.96</v>
      </c>
      <c r="AF1058">
        <v>12147</v>
      </c>
      <c r="AG1058" t="s">
        <v>55</v>
      </c>
      <c r="AH1058" t="s">
        <v>366</v>
      </c>
      <c r="AI1058">
        <v>2582.64</v>
      </c>
      <c r="AJ1058" t="s">
        <v>366</v>
      </c>
      <c r="AL1058">
        <v>99.83</v>
      </c>
      <c r="AM1058" t="s">
        <v>51</v>
      </c>
      <c r="AN1058">
        <f t="shared" si="32"/>
        <v>38</v>
      </c>
      <c r="AO1058" s="5">
        <f t="shared" si="33"/>
        <v>3793.54</v>
      </c>
    </row>
    <row r="1059" spans="1:41" ht="12.75">
      <c r="A1059">
        <v>1030205004</v>
      </c>
      <c r="B1059" t="s">
        <v>1194</v>
      </c>
      <c r="E1059">
        <v>1</v>
      </c>
      <c r="F1059" t="s">
        <v>2101</v>
      </c>
      <c r="G1059" t="s">
        <v>116</v>
      </c>
      <c r="H1059">
        <v>60.15</v>
      </c>
      <c r="I1059">
        <v>60.15</v>
      </c>
      <c r="J1059">
        <v>43939</v>
      </c>
      <c r="K1059" t="s">
        <v>130</v>
      </c>
      <c r="L1059">
        <v>3737</v>
      </c>
      <c r="M1059" t="s">
        <v>155</v>
      </c>
      <c r="N1059" t="s">
        <v>45</v>
      </c>
      <c r="O1059" t="s">
        <v>265</v>
      </c>
      <c r="P1059">
        <v>9506</v>
      </c>
      <c r="Q1059" t="s">
        <v>1933</v>
      </c>
      <c r="R1059" t="s">
        <v>1934</v>
      </c>
      <c r="S1059" t="s">
        <v>1934</v>
      </c>
      <c r="V1059">
        <v>2017</v>
      </c>
      <c r="W1059">
        <v>945</v>
      </c>
      <c r="Z1059">
        <v>14708</v>
      </c>
      <c r="AA1059" t="s">
        <v>56</v>
      </c>
      <c r="AB1059">
        <v>49.3</v>
      </c>
      <c r="AC1059">
        <v>10.85</v>
      </c>
      <c r="AF1059">
        <v>12198</v>
      </c>
      <c r="AG1059" t="s">
        <v>56</v>
      </c>
      <c r="AH1059" t="s">
        <v>56</v>
      </c>
      <c r="AI1059">
        <v>14517.04</v>
      </c>
      <c r="AJ1059" t="s">
        <v>56</v>
      </c>
      <c r="AL1059">
        <v>49.3</v>
      </c>
      <c r="AM1059" t="s">
        <v>51</v>
      </c>
      <c r="AN1059">
        <f t="shared" si="32"/>
        <v>42</v>
      </c>
      <c r="AO1059" s="5">
        <f t="shared" si="33"/>
        <v>2070.6</v>
      </c>
    </row>
    <row r="1060" spans="1:41" ht="12.75">
      <c r="A1060">
        <v>1030205004</v>
      </c>
      <c r="B1060" t="s">
        <v>1194</v>
      </c>
      <c r="E1060">
        <v>1</v>
      </c>
      <c r="F1060" t="s">
        <v>2102</v>
      </c>
      <c r="G1060" t="s">
        <v>116</v>
      </c>
      <c r="H1060">
        <v>352.17</v>
      </c>
      <c r="I1060">
        <v>352.17</v>
      </c>
      <c r="J1060">
        <v>43938</v>
      </c>
      <c r="K1060" t="s">
        <v>130</v>
      </c>
      <c r="L1060">
        <v>3738</v>
      </c>
      <c r="M1060" t="s">
        <v>155</v>
      </c>
      <c r="N1060" t="s">
        <v>45</v>
      </c>
      <c r="O1060" t="s">
        <v>265</v>
      </c>
      <c r="P1060">
        <v>9506</v>
      </c>
      <c r="Q1060" t="s">
        <v>1933</v>
      </c>
      <c r="R1060" t="s">
        <v>1934</v>
      </c>
      <c r="S1060" t="s">
        <v>1934</v>
      </c>
      <c r="V1060">
        <v>2017</v>
      </c>
      <c r="W1060">
        <v>950</v>
      </c>
      <c r="Z1060">
        <v>14571</v>
      </c>
      <c r="AA1060" t="s">
        <v>55</v>
      </c>
      <c r="AB1060">
        <v>320.15</v>
      </c>
      <c r="AC1060">
        <v>32.02</v>
      </c>
      <c r="AF1060">
        <v>12115</v>
      </c>
      <c r="AG1060" t="s">
        <v>55</v>
      </c>
      <c r="AH1060" t="s">
        <v>366</v>
      </c>
      <c r="AI1060">
        <v>2387.11</v>
      </c>
      <c r="AJ1060" t="s">
        <v>366</v>
      </c>
      <c r="AL1060">
        <v>320.15</v>
      </c>
      <c r="AM1060" t="s">
        <v>51</v>
      </c>
      <c r="AN1060">
        <f t="shared" si="32"/>
        <v>38</v>
      </c>
      <c r="AO1060" s="5">
        <f t="shared" si="33"/>
        <v>12165.699999999999</v>
      </c>
    </row>
    <row r="1061" spans="1:41" ht="12.75">
      <c r="A1061">
        <v>1030205004</v>
      </c>
      <c r="B1061" t="s">
        <v>1194</v>
      </c>
      <c r="E1061">
        <v>1</v>
      </c>
      <c r="F1061" t="s">
        <v>2103</v>
      </c>
      <c r="G1061" t="s">
        <v>116</v>
      </c>
      <c r="H1061">
        <v>251.23</v>
      </c>
      <c r="I1061">
        <v>251.23</v>
      </c>
      <c r="J1061">
        <v>43781</v>
      </c>
      <c r="K1061" t="s">
        <v>130</v>
      </c>
      <c r="L1061">
        <v>3921</v>
      </c>
      <c r="M1061" t="s">
        <v>158</v>
      </c>
      <c r="N1061" t="s">
        <v>45</v>
      </c>
      <c r="O1061" t="s">
        <v>265</v>
      </c>
      <c r="P1061">
        <v>9506</v>
      </c>
      <c r="Q1061" t="s">
        <v>1933</v>
      </c>
      <c r="R1061" t="s">
        <v>1934</v>
      </c>
      <c r="S1061" t="s">
        <v>1934</v>
      </c>
      <c r="V1061">
        <v>2017</v>
      </c>
      <c r="W1061">
        <v>948</v>
      </c>
      <c r="Z1061">
        <v>14584</v>
      </c>
      <c r="AA1061" t="s">
        <v>55</v>
      </c>
      <c r="AB1061">
        <v>228.39</v>
      </c>
      <c r="AC1061">
        <v>22.84</v>
      </c>
      <c r="AF1061">
        <v>12118</v>
      </c>
      <c r="AG1061" t="s">
        <v>55</v>
      </c>
      <c r="AH1061" t="s">
        <v>366</v>
      </c>
      <c r="AI1061">
        <v>1164.69</v>
      </c>
      <c r="AJ1061" t="s">
        <v>366</v>
      </c>
      <c r="AL1061">
        <v>228.39</v>
      </c>
      <c r="AM1061" t="s">
        <v>51</v>
      </c>
      <c r="AN1061">
        <f t="shared" si="32"/>
        <v>38</v>
      </c>
      <c r="AO1061" s="5">
        <f t="shared" si="33"/>
        <v>8678.82</v>
      </c>
    </row>
    <row r="1062" spans="1:41" ht="12.75">
      <c r="A1062">
        <v>1030205004</v>
      </c>
      <c r="B1062" t="s">
        <v>1194</v>
      </c>
      <c r="E1062">
        <v>1</v>
      </c>
      <c r="F1062" t="s">
        <v>2104</v>
      </c>
      <c r="G1062" t="s">
        <v>116</v>
      </c>
      <c r="H1062">
        <v>1000.42</v>
      </c>
      <c r="I1062">
        <v>1000.42</v>
      </c>
      <c r="J1062">
        <v>43849</v>
      </c>
      <c r="K1062" t="s">
        <v>130</v>
      </c>
      <c r="L1062">
        <v>3832</v>
      </c>
      <c r="M1062" t="s">
        <v>266</v>
      </c>
      <c r="N1062" t="s">
        <v>45</v>
      </c>
      <c r="O1062" t="s">
        <v>265</v>
      </c>
      <c r="P1062">
        <v>9506</v>
      </c>
      <c r="Q1062" t="s">
        <v>1933</v>
      </c>
      <c r="R1062" t="s">
        <v>1934</v>
      </c>
      <c r="S1062" t="s">
        <v>1934</v>
      </c>
      <c r="V1062">
        <v>2017</v>
      </c>
      <c r="W1062">
        <v>945</v>
      </c>
      <c r="Z1062">
        <v>14723</v>
      </c>
      <c r="AA1062" t="s">
        <v>56</v>
      </c>
      <c r="AB1062">
        <v>820.02</v>
      </c>
      <c r="AC1062">
        <v>180.4</v>
      </c>
      <c r="AF1062">
        <v>12198</v>
      </c>
      <c r="AG1062" t="s">
        <v>56</v>
      </c>
      <c r="AH1062" t="s">
        <v>56</v>
      </c>
      <c r="AI1062">
        <v>14517.04</v>
      </c>
      <c r="AJ1062" t="s">
        <v>56</v>
      </c>
      <c r="AL1062">
        <v>820.02</v>
      </c>
      <c r="AM1062" t="s">
        <v>51</v>
      </c>
      <c r="AN1062">
        <f t="shared" si="32"/>
        <v>42</v>
      </c>
      <c r="AO1062" s="5">
        <f t="shared" si="33"/>
        <v>34440.84</v>
      </c>
    </row>
    <row r="1063" spans="1:41" ht="12.75">
      <c r="A1063">
        <v>1030205004</v>
      </c>
      <c r="B1063" t="s">
        <v>1194</v>
      </c>
      <c r="E1063">
        <v>1</v>
      </c>
      <c r="F1063" t="s">
        <v>2105</v>
      </c>
      <c r="G1063" t="s">
        <v>116</v>
      </c>
      <c r="H1063">
        <v>50.13</v>
      </c>
      <c r="I1063">
        <v>50.13</v>
      </c>
      <c r="J1063">
        <v>43835</v>
      </c>
      <c r="K1063" t="s">
        <v>130</v>
      </c>
      <c r="L1063">
        <v>3844</v>
      </c>
      <c r="M1063" t="s">
        <v>266</v>
      </c>
      <c r="N1063" t="s">
        <v>45</v>
      </c>
      <c r="O1063" t="s">
        <v>265</v>
      </c>
      <c r="P1063">
        <v>9506</v>
      </c>
      <c r="Q1063" t="s">
        <v>1933</v>
      </c>
      <c r="R1063" t="s">
        <v>1934</v>
      </c>
      <c r="S1063" t="s">
        <v>1934</v>
      </c>
      <c r="V1063">
        <v>2017</v>
      </c>
      <c r="W1063">
        <v>2016</v>
      </c>
      <c r="Z1063">
        <v>14920</v>
      </c>
      <c r="AA1063" t="s">
        <v>142</v>
      </c>
      <c r="AB1063">
        <v>41.09</v>
      </c>
      <c r="AC1063">
        <v>9.04</v>
      </c>
      <c r="AF1063">
        <v>12370</v>
      </c>
      <c r="AG1063" t="s">
        <v>142</v>
      </c>
      <c r="AH1063" t="s">
        <v>524</v>
      </c>
      <c r="AI1063">
        <v>963.55</v>
      </c>
      <c r="AJ1063" t="s">
        <v>524</v>
      </c>
      <c r="AL1063">
        <v>41.09</v>
      </c>
      <c r="AM1063" t="s">
        <v>51</v>
      </c>
      <c r="AN1063">
        <f t="shared" si="32"/>
        <v>45</v>
      </c>
      <c r="AO1063" s="5">
        <f t="shared" si="33"/>
        <v>1849.0500000000002</v>
      </c>
    </row>
    <row r="1064" spans="1:41" ht="12.75">
      <c r="A1064">
        <v>1030205004</v>
      </c>
      <c r="B1064" t="s">
        <v>1194</v>
      </c>
      <c r="E1064">
        <v>1</v>
      </c>
      <c r="F1064" t="s">
        <v>2106</v>
      </c>
      <c r="G1064" t="s">
        <v>116</v>
      </c>
      <c r="H1064">
        <v>106.89</v>
      </c>
      <c r="I1064">
        <v>106.89</v>
      </c>
      <c r="J1064">
        <v>43843</v>
      </c>
      <c r="K1064" t="s">
        <v>130</v>
      </c>
      <c r="L1064">
        <v>3836</v>
      </c>
      <c r="M1064" t="s">
        <v>266</v>
      </c>
      <c r="N1064" t="s">
        <v>45</v>
      </c>
      <c r="O1064" t="s">
        <v>265</v>
      </c>
      <c r="P1064">
        <v>9506</v>
      </c>
      <c r="Q1064" t="s">
        <v>1933</v>
      </c>
      <c r="R1064" t="s">
        <v>1934</v>
      </c>
      <c r="S1064" t="s">
        <v>1934</v>
      </c>
      <c r="V1064">
        <v>2017</v>
      </c>
      <c r="W1064">
        <v>950</v>
      </c>
      <c r="Z1064">
        <v>14573</v>
      </c>
      <c r="AA1064" t="s">
        <v>55</v>
      </c>
      <c r="AB1064">
        <v>97.17</v>
      </c>
      <c r="AC1064">
        <v>9.72</v>
      </c>
      <c r="AF1064">
        <v>12115</v>
      </c>
      <c r="AG1064" t="s">
        <v>55</v>
      </c>
      <c r="AH1064" t="s">
        <v>366</v>
      </c>
      <c r="AI1064">
        <v>2387.11</v>
      </c>
      <c r="AJ1064" t="s">
        <v>366</v>
      </c>
      <c r="AL1064">
        <v>97.17</v>
      </c>
      <c r="AM1064" t="s">
        <v>51</v>
      </c>
      <c r="AN1064">
        <f t="shared" si="32"/>
        <v>38</v>
      </c>
      <c r="AO1064" s="5">
        <f t="shared" si="33"/>
        <v>3692.46</v>
      </c>
    </row>
    <row r="1065" spans="1:41" ht="12.75">
      <c r="A1065">
        <v>1030205004</v>
      </c>
      <c r="B1065" t="s">
        <v>1194</v>
      </c>
      <c r="E1065">
        <v>1</v>
      </c>
      <c r="F1065" t="s">
        <v>2107</v>
      </c>
      <c r="G1065" t="s">
        <v>116</v>
      </c>
      <c r="H1065">
        <v>264.86</v>
      </c>
      <c r="I1065">
        <v>264.86</v>
      </c>
      <c r="J1065">
        <v>43854</v>
      </c>
      <c r="K1065" t="s">
        <v>130</v>
      </c>
      <c r="L1065">
        <v>3828</v>
      </c>
      <c r="M1065" t="s">
        <v>266</v>
      </c>
      <c r="N1065" t="s">
        <v>45</v>
      </c>
      <c r="O1065" t="s">
        <v>265</v>
      </c>
      <c r="P1065">
        <v>9506</v>
      </c>
      <c r="Q1065" t="s">
        <v>1933</v>
      </c>
      <c r="R1065" t="s">
        <v>1934</v>
      </c>
      <c r="S1065" t="s">
        <v>1934</v>
      </c>
      <c r="V1065">
        <v>2017</v>
      </c>
      <c r="W1065">
        <v>957</v>
      </c>
      <c r="Z1065">
        <v>14563</v>
      </c>
      <c r="AA1065" t="s">
        <v>55</v>
      </c>
      <c r="AB1065">
        <v>240.78</v>
      </c>
      <c r="AC1065">
        <v>24.08</v>
      </c>
      <c r="AF1065">
        <v>12110</v>
      </c>
      <c r="AG1065" t="s">
        <v>55</v>
      </c>
      <c r="AH1065" t="s">
        <v>366</v>
      </c>
      <c r="AI1065">
        <v>727.86</v>
      </c>
      <c r="AJ1065" t="s">
        <v>366</v>
      </c>
      <c r="AL1065">
        <v>240.78</v>
      </c>
      <c r="AM1065" t="s">
        <v>51</v>
      </c>
      <c r="AN1065">
        <f t="shared" si="32"/>
        <v>38</v>
      </c>
      <c r="AO1065" s="5">
        <f t="shared" si="33"/>
        <v>9149.64</v>
      </c>
    </row>
    <row r="1066" spans="1:41" ht="12.75">
      <c r="A1066">
        <v>1030205004</v>
      </c>
      <c r="B1066" t="s">
        <v>1194</v>
      </c>
      <c r="E1066">
        <v>1</v>
      </c>
      <c r="F1066" t="s">
        <v>2108</v>
      </c>
      <c r="G1066" t="s">
        <v>116</v>
      </c>
      <c r="H1066">
        <v>148.78</v>
      </c>
      <c r="I1066">
        <v>148.78</v>
      </c>
      <c r="J1066">
        <v>43817</v>
      </c>
      <c r="K1066" t="s">
        <v>130</v>
      </c>
      <c r="L1066">
        <v>3860</v>
      </c>
      <c r="M1066" t="s">
        <v>266</v>
      </c>
      <c r="N1066" t="s">
        <v>45</v>
      </c>
      <c r="O1066" t="s">
        <v>265</v>
      </c>
      <c r="P1066">
        <v>9506</v>
      </c>
      <c r="Q1066" t="s">
        <v>1933</v>
      </c>
      <c r="R1066" t="s">
        <v>1934</v>
      </c>
      <c r="S1066" t="s">
        <v>1934</v>
      </c>
      <c r="V1066">
        <v>2017</v>
      </c>
      <c r="W1066">
        <v>2016</v>
      </c>
      <c r="Z1066">
        <v>14921</v>
      </c>
      <c r="AA1066" t="s">
        <v>142</v>
      </c>
      <c r="AB1066">
        <v>121.95</v>
      </c>
      <c r="AC1066">
        <v>26.83</v>
      </c>
      <c r="AF1066">
        <v>12370</v>
      </c>
      <c r="AG1066" t="s">
        <v>142</v>
      </c>
      <c r="AH1066" t="s">
        <v>524</v>
      </c>
      <c r="AI1066">
        <v>963.55</v>
      </c>
      <c r="AJ1066" t="s">
        <v>524</v>
      </c>
      <c r="AL1066">
        <v>121.95</v>
      </c>
      <c r="AM1066" t="s">
        <v>51</v>
      </c>
      <c r="AN1066">
        <f t="shared" si="32"/>
        <v>45</v>
      </c>
      <c r="AO1066" s="5">
        <f t="shared" si="33"/>
        <v>5487.75</v>
      </c>
    </row>
    <row r="1067" spans="1:41" ht="12.75">
      <c r="A1067">
        <v>1030205004</v>
      </c>
      <c r="B1067" t="s">
        <v>1194</v>
      </c>
      <c r="E1067">
        <v>1</v>
      </c>
      <c r="F1067" t="s">
        <v>2109</v>
      </c>
      <c r="G1067" t="s">
        <v>116</v>
      </c>
      <c r="H1067">
        <v>437.39</v>
      </c>
      <c r="I1067">
        <v>437.39</v>
      </c>
      <c r="J1067">
        <v>43812</v>
      </c>
      <c r="K1067" t="s">
        <v>130</v>
      </c>
      <c r="L1067">
        <v>3865</v>
      </c>
      <c r="M1067" t="s">
        <v>266</v>
      </c>
      <c r="N1067" t="s">
        <v>45</v>
      </c>
      <c r="O1067" t="s">
        <v>265</v>
      </c>
      <c r="P1067">
        <v>9506</v>
      </c>
      <c r="Q1067" t="s">
        <v>1933</v>
      </c>
      <c r="R1067" t="s">
        <v>1934</v>
      </c>
      <c r="S1067" t="s">
        <v>1934</v>
      </c>
      <c r="V1067">
        <v>2017</v>
      </c>
      <c r="W1067">
        <v>951</v>
      </c>
      <c r="Z1067">
        <v>14623</v>
      </c>
      <c r="AA1067" t="s">
        <v>55</v>
      </c>
      <c r="AB1067">
        <v>358.52</v>
      </c>
      <c r="AC1067">
        <v>78.87</v>
      </c>
      <c r="AF1067">
        <v>12146</v>
      </c>
      <c r="AG1067" t="s">
        <v>55</v>
      </c>
      <c r="AH1067" t="s">
        <v>366</v>
      </c>
      <c r="AI1067">
        <v>451.6</v>
      </c>
      <c r="AJ1067" t="s">
        <v>366</v>
      </c>
      <c r="AL1067">
        <v>358.52</v>
      </c>
      <c r="AM1067" t="s">
        <v>51</v>
      </c>
      <c r="AN1067">
        <f t="shared" si="32"/>
        <v>38</v>
      </c>
      <c r="AO1067" s="5">
        <f t="shared" si="33"/>
        <v>13623.759999999998</v>
      </c>
    </row>
    <row r="1068" spans="1:41" ht="12.75">
      <c r="A1068">
        <v>1030205004</v>
      </c>
      <c r="B1068" t="s">
        <v>1194</v>
      </c>
      <c r="E1068">
        <v>1</v>
      </c>
      <c r="F1068" t="s">
        <v>2110</v>
      </c>
      <c r="G1068" t="s">
        <v>116</v>
      </c>
      <c r="H1068">
        <v>134.53</v>
      </c>
      <c r="I1068">
        <v>134.53</v>
      </c>
      <c r="J1068">
        <v>43790</v>
      </c>
      <c r="K1068" t="s">
        <v>130</v>
      </c>
      <c r="L1068">
        <v>3914</v>
      </c>
      <c r="M1068" t="s">
        <v>158</v>
      </c>
      <c r="N1068" t="s">
        <v>45</v>
      </c>
      <c r="O1068" t="s">
        <v>265</v>
      </c>
      <c r="P1068">
        <v>9506</v>
      </c>
      <c r="Q1068" t="s">
        <v>1933</v>
      </c>
      <c r="R1068" t="s">
        <v>1934</v>
      </c>
      <c r="S1068" t="s">
        <v>1934</v>
      </c>
      <c r="V1068">
        <v>2017</v>
      </c>
      <c r="W1068">
        <v>962</v>
      </c>
      <c r="Z1068">
        <v>14513</v>
      </c>
      <c r="AA1068" t="s">
        <v>84</v>
      </c>
      <c r="AB1068">
        <v>122.3</v>
      </c>
      <c r="AC1068">
        <v>12.23</v>
      </c>
      <c r="AF1068">
        <v>12077</v>
      </c>
      <c r="AG1068" t="s">
        <v>84</v>
      </c>
      <c r="AH1068" t="s">
        <v>84</v>
      </c>
      <c r="AI1068">
        <v>134.53</v>
      </c>
      <c r="AJ1068" t="s">
        <v>84</v>
      </c>
      <c r="AL1068">
        <v>122.3</v>
      </c>
      <c r="AM1068" t="s">
        <v>51</v>
      </c>
      <c r="AN1068">
        <f t="shared" si="32"/>
        <v>36</v>
      </c>
      <c r="AO1068" s="5">
        <f t="shared" si="33"/>
        <v>4402.8</v>
      </c>
    </row>
    <row r="1069" spans="1:41" ht="12.75">
      <c r="A1069">
        <v>1030205004</v>
      </c>
      <c r="B1069" t="s">
        <v>1194</v>
      </c>
      <c r="E1069">
        <v>1</v>
      </c>
      <c r="F1069" t="s">
        <v>2111</v>
      </c>
      <c r="G1069" t="s">
        <v>116</v>
      </c>
      <c r="H1069">
        <v>22.81</v>
      </c>
      <c r="I1069">
        <v>22.81</v>
      </c>
      <c r="J1069">
        <v>43818</v>
      </c>
      <c r="K1069" t="s">
        <v>130</v>
      </c>
      <c r="L1069">
        <v>3859</v>
      </c>
      <c r="M1069" t="s">
        <v>266</v>
      </c>
      <c r="N1069" t="s">
        <v>45</v>
      </c>
      <c r="O1069" t="s">
        <v>265</v>
      </c>
      <c r="P1069">
        <v>9506</v>
      </c>
      <c r="Q1069" t="s">
        <v>1933</v>
      </c>
      <c r="R1069" t="s">
        <v>1934</v>
      </c>
      <c r="S1069" t="s">
        <v>1934</v>
      </c>
      <c r="V1069">
        <v>2017</v>
      </c>
      <c r="W1069">
        <v>959</v>
      </c>
      <c r="Z1069">
        <v>14643</v>
      </c>
      <c r="AA1069" t="s">
        <v>55</v>
      </c>
      <c r="AB1069">
        <v>18.7</v>
      </c>
      <c r="AC1069">
        <v>4.11</v>
      </c>
      <c r="AF1069">
        <v>12147</v>
      </c>
      <c r="AG1069" t="s">
        <v>55</v>
      </c>
      <c r="AH1069" t="s">
        <v>366</v>
      </c>
      <c r="AI1069">
        <v>2582.64</v>
      </c>
      <c r="AJ1069" t="s">
        <v>366</v>
      </c>
      <c r="AL1069">
        <v>18.7</v>
      </c>
      <c r="AM1069" t="s">
        <v>51</v>
      </c>
      <c r="AN1069">
        <f t="shared" si="32"/>
        <v>38</v>
      </c>
      <c r="AO1069" s="5">
        <f t="shared" si="33"/>
        <v>710.6</v>
      </c>
    </row>
    <row r="1070" spans="1:41" ht="12.75">
      <c r="A1070">
        <v>1030205004</v>
      </c>
      <c r="B1070" t="s">
        <v>1194</v>
      </c>
      <c r="E1070">
        <v>1</v>
      </c>
      <c r="F1070" t="s">
        <v>2112</v>
      </c>
      <c r="G1070" t="s">
        <v>116</v>
      </c>
      <c r="H1070">
        <v>47.21</v>
      </c>
      <c r="I1070">
        <v>47.21</v>
      </c>
      <c r="J1070">
        <v>43800</v>
      </c>
      <c r="K1070" t="s">
        <v>130</v>
      </c>
      <c r="L1070">
        <v>3906</v>
      </c>
      <c r="M1070" t="s">
        <v>158</v>
      </c>
      <c r="N1070" t="s">
        <v>45</v>
      </c>
      <c r="O1070" t="s">
        <v>265</v>
      </c>
      <c r="P1070">
        <v>9506</v>
      </c>
      <c r="Q1070" t="s">
        <v>1933</v>
      </c>
      <c r="R1070" t="s">
        <v>1934</v>
      </c>
      <c r="S1070" t="s">
        <v>1934</v>
      </c>
      <c r="V1070">
        <v>2017</v>
      </c>
      <c r="W1070">
        <v>945</v>
      </c>
      <c r="Z1070">
        <v>14729</v>
      </c>
      <c r="AA1070" t="s">
        <v>56</v>
      </c>
      <c r="AB1070">
        <v>38.7</v>
      </c>
      <c r="AC1070">
        <v>8.51</v>
      </c>
      <c r="AF1070">
        <v>12198</v>
      </c>
      <c r="AG1070" t="s">
        <v>56</v>
      </c>
      <c r="AH1070" t="s">
        <v>56</v>
      </c>
      <c r="AI1070">
        <v>14517.04</v>
      </c>
      <c r="AJ1070" t="s">
        <v>56</v>
      </c>
      <c r="AL1070">
        <v>38.7</v>
      </c>
      <c r="AM1070" t="s">
        <v>51</v>
      </c>
      <c r="AN1070">
        <f t="shared" si="32"/>
        <v>42</v>
      </c>
      <c r="AO1070" s="5">
        <f t="shared" si="33"/>
        <v>1625.4</v>
      </c>
    </row>
    <row r="1071" spans="1:41" ht="12.75">
      <c r="A1071">
        <v>1030205004</v>
      </c>
      <c r="B1071" t="s">
        <v>1194</v>
      </c>
      <c r="E1071">
        <v>1</v>
      </c>
      <c r="F1071" t="s">
        <v>2113</v>
      </c>
      <c r="G1071" t="s">
        <v>116</v>
      </c>
      <c r="H1071">
        <v>36.59</v>
      </c>
      <c r="I1071">
        <v>36.59</v>
      </c>
      <c r="J1071">
        <v>43797</v>
      </c>
      <c r="K1071" t="s">
        <v>130</v>
      </c>
      <c r="L1071">
        <v>3909</v>
      </c>
      <c r="M1071" t="s">
        <v>158</v>
      </c>
      <c r="N1071" t="s">
        <v>45</v>
      </c>
      <c r="O1071" t="s">
        <v>265</v>
      </c>
      <c r="P1071">
        <v>9506</v>
      </c>
      <c r="Q1071" t="s">
        <v>1933</v>
      </c>
      <c r="R1071" t="s">
        <v>1934</v>
      </c>
      <c r="S1071" t="s">
        <v>1934</v>
      </c>
      <c r="V1071">
        <v>2017</v>
      </c>
      <c r="W1071">
        <v>948</v>
      </c>
      <c r="Z1071">
        <v>14582</v>
      </c>
      <c r="AA1071" t="s">
        <v>55</v>
      </c>
      <c r="AB1071">
        <v>29.99</v>
      </c>
      <c r="AC1071">
        <v>6.6</v>
      </c>
      <c r="AF1071">
        <v>12118</v>
      </c>
      <c r="AG1071" t="s">
        <v>55</v>
      </c>
      <c r="AH1071" t="s">
        <v>366</v>
      </c>
      <c r="AI1071">
        <v>1164.69</v>
      </c>
      <c r="AJ1071" t="s">
        <v>366</v>
      </c>
      <c r="AL1071">
        <v>29.99</v>
      </c>
      <c r="AM1071" t="s">
        <v>51</v>
      </c>
      <c r="AN1071">
        <f t="shared" si="32"/>
        <v>38</v>
      </c>
      <c r="AO1071" s="5">
        <f t="shared" si="33"/>
        <v>1139.62</v>
      </c>
    </row>
    <row r="1072" spans="1:41" ht="12.75">
      <c r="A1072">
        <v>1030205004</v>
      </c>
      <c r="B1072" t="s">
        <v>1194</v>
      </c>
      <c r="E1072">
        <v>1</v>
      </c>
      <c r="F1072" t="s">
        <v>2114</v>
      </c>
      <c r="G1072" t="s">
        <v>116</v>
      </c>
      <c r="H1072">
        <v>849.29</v>
      </c>
      <c r="I1072">
        <v>849.29</v>
      </c>
      <c r="J1072">
        <v>43778</v>
      </c>
      <c r="K1072" t="s">
        <v>130</v>
      </c>
      <c r="L1072">
        <v>3923</v>
      </c>
      <c r="M1072" t="s">
        <v>158</v>
      </c>
      <c r="N1072" t="s">
        <v>45</v>
      </c>
      <c r="O1072" t="s">
        <v>265</v>
      </c>
      <c r="P1072">
        <v>9506</v>
      </c>
      <c r="Q1072" t="s">
        <v>1933</v>
      </c>
      <c r="R1072" t="s">
        <v>1934</v>
      </c>
      <c r="S1072" t="s">
        <v>1934</v>
      </c>
      <c r="V1072">
        <v>2017</v>
      </c>
      <c r="W1072">
        <v>945</v>
      </c>
      <c r="Z1072">
        <v>14730</v>
      </c>
      <c r="AA1072" t="s">
        <v>56</v>
      </c>
      <c r="AB1072">
        <v>696.14</v>
      </c>
      <c r="AC1072">
        <v>153.15</v>
      </c>
      <c r="AF1072">
        <v>12198</v>
      </c>
      <c r="AG1072" t="s">
        <v>56</v>
      </c>
      <c r="AH1072" t="s">
        <v>56</v>
      </c>
      <c r="AI1072">
        <v>14517.04</v>
      </c>
      <c r="AJ1072" t="s">
        <v>56</v>
      </c>
      <c r="AL1072">
        <v>696.14</v>
      </c>
      <c r="AM1072" t="s">
        <v>51</v>
      </c>
      <c r="AN1072">
        <f t="shared" si="32"/>
        <v>42</v>
      </c>
      <c r="AO1072" s="5">
        <f t="shared" si="33"/>
        <v>29237.88</v>
      </c>
    </row>
    <row r="1073" spans="1:41" ht="12.75">
      <c r="A1073">
        <v>1030205004</v>
      </c>
      <c r="B1073" t="s">
        <v>1194</v>
      </c>
      <c r="E1073">
        <v>1</v>
      </c>
      <c r="F1073" t="s">
        <v>2115</v>
      </c>
      <c r="G1073" t="s">
        <v>116</v>
      </c>
      <c r="H1073">
        <v>138.7</v>
      </c>
      <c r="I1073">
        <v>138.7</v>
      </c>
      <c r="J1073">
        <v>43826</v>
      </c>
      <c r="K1073" t="s">
        <v>130</v>
      </c>
      <c r="L1073">
        <v>3852</v>
      </c>
      <c r="M1073" t="s">
        <v>266</v>
      </c>
      <c r="N1073" t="s">
        <v>45</v>
      </c>
      <c r="O1073" t="s">
        <v>265</v>
      </c>
      <c r="P1073">
        <v>9506</v>
      </c>
      <c r="Q1073" t="s">
        <v>1933</v>
      </c>
      <c r="R1073" t="s">
        <v>1934</v>
      </c>
      <c r="S1073" t="s">
        <v>1934</v>
      </c>
      <c r="V1073">
        <v>2017</v>
      </c>
      <c r="W1073">
        <v>945</v>
      </c>
      <c r="Z1073">
        <v>14514</v>
      </c>
      <c r="AA1073" t="s">
        <v>84</v>
      </c>
      <c r="AB1073">
        <v>113.69</v>
      </c>
      <c r="AC1073">
        <v>25.01</v>
      </c>
      <c r="AF1073">
        <v>12078</v>
      </c>
      <c r="AG1073" t="s">
        <v>84</v>
      </c>
      <c r="AH1073" t="s">
        <v>84</v>
      </c>
      <c r="AI1073">
        <v>138.7</v>
      </c>
      <c r="AJ1073" t="s">
        <v>84</v>
      </c>
      <c r="AL1073">
        <v>113.69</v>
      </c>
      <c r="AM1073" t="s">
        <v>51</v>
      </c>
      <c r="AN1073">
        <f t="shared" si="32"/>
        <v>36</v>
      </c>
      <c r="AO1073" s="5">
        <f t="shared" si="33"/>
        <v>4092.84</v>
      </c>
    </row>
    <row r="1074" spans="1:41" ht="12.75">
      <c r="A1074">
        <v>1030205004</v>
      </c>
      <c r="B1074" t="s">
        <v>1194</v>
      </c>
      <c r="E1074">
        <v>1</v>
      </c>
      <c r="F1074" t="s">
        <v>2116</v>
      </c>
      <c r="G1074" t="s">
        <v>116</v>
      </c>
      <c r="H1074">
        <v>216.51</v>
      </c>
      <c r="I1074">
        <v>216.51</v>
      </c>
      <c r="J1074">
        <v>43777</v>
      </c>
      <c r="K1074" t="s">
        <v>130</v>
      </c>
      <c r="L1074">
        <v>3924</v>
      </c>
      <c r="M1074" t="s">
        <v>158</v>
      </c>
      <c r="N1074" t="s">
        <v>45</v>
      </c>
      <c r="O1074" t="s">
        <v>431</v>
      </c>
      <c r="P1074">
        <v>9506</v>
      </c>
      <c r="Q1074" t="s">
        <v>1933</v>
      </c>
      <c r="R1074" t="s">
        <v>1934</v>
      </c>
      <c r="S1074" t="s">
        <v>1934</v>
      </c>
      <c r="V1074">
        <v>2017</v>
      </c>
      <c r="W1074">
        <v>959</v>
      </c>
      <c r="Z1074">
        <v>14650</v>
      </c>
      <c r="AA1074" t="s">
        <v>55</v>
      </c>
      <c r="AB1074">
        <v>177.47</v>
      </c>
      <c r="AC1074">
        <v>39.04</v>
      </c>
      <c r="AF1074">
        <v>12147</v>
      </c>
      <c r="AG1074" t="s">
        <v>55</v>
      </c>
      <c r="AH1074" t="s">
        <v>366</v>
      </c>
      <c r="AI1074">
        <v>2582.64</v>
      </c>
      <c r="AJ1074" t="s">
        <v>366</v>
      </c>
      <c r="AL1074">
        <v>177.47</v>
      </c>
      <c r="AM1074" t="s">
        <v>51</v>
      </c>
      <c r="AN1074">
        <f t="shared" si="32"/>
        <v>43</v>
      </c>
      <c r="AO1074" s="5">
        <f t="shared" si="33"/>
        <v>7631.21</v>
      </c>
    </row>
    <row r="1075" spans="1:41" ht="12.75">
      <c r="A1075">
        <v>1030205004</v>
      </c>
      <c r="B1075" t="s">
        <v>1194</v>
      </c>
      <c r="E1075">
        <v>1</v>
      </c>
      <c r="F1075" t="s">
        <v>2117</v>
      </c>
      <c r="G1075" t="s">
        <v>116</v>
      </c>
      <c r="H1075">
        <v>131.81</v>
      </c>
      <c r="I1075">
        <v>131.81</v>
      </c>
      <c r="J1075">
        <v>43782</v>
      </c>
      <c r="K1075" t="s">
        <v>130</v>
      </c>
      <c r="L1075">
        <v>3920</v>
      </c>
      <c r="M1075" t="s">
        <v>158</v>
      </c>
      <c r="N1075" t="s">
        <v>45</v>
      </c>
      <c r="O1075" t="s">
        <v>431</v>
      </c>
      <c r="P1075">
        <v>9506</v>
      </c>
      <c r="Q1075" t="s">
        <v>1933</v>
      </c>
      <c r="R1075" t="s">
        <v>1934</v>
      </c>
      <c r="S1075" t="s">
        <v>1934</v>
      </c>
      <c r="V1075">
        <v>2017</v>
      </c>
      <c r="W1075">
        <v>959</v>
      </c>
      <c r="Z1075">
        <v>14649</v>
      </c>
      <c r="AA1075" t="s">
        <v>55</v>
      </c>
      <c r="AB1075">
        <v>108.04</v>
      </c>
      <c r="AC1075">
        <v>23.77</v>
      </c>
      <c r="AF1075">
        <v>12147</v>
      </c>
      <c r="AG1075" t="s">
        <v>55</v>
      </c>
      <c r="AH1075" t="s">
        <v>366</v>
      </c>
      <c r="AI1075">
        <v>2582.64</v>
      </c>
      <c r="AJ1075" t="s">
        <v>366</v>
      </c>
      <c r="AL1075">
        <v>108.04</v>
      </c>
      <c r="AM1075" t="s">
        <v>51</v>
      </c>
      <c r="AN1075">
        <f t="shared" si="32"/>
        <v>43</v>
      </c>
      <c r="AO1075" s="5">
        <f t="shared" si="33"/>
        <v>4645.72</v>
      </c>
    </row>
    <row r="1076" spans="1:41" ht="12.75">
      <c r="A1076">
        <v>1030205004</v>
      </c>
      <c r="B1076" t="s">
        <v>1194</v>
      </c>
      <c r="E1076">
        <v>1</v>
      </c>
      <c r="F1076" t="s">
        <v>2118</v>
      </c>
      <c r="G1076" t="s">
        <v>116</v>
      </c>
      <c r="H1076">
        <v>872.04</v>
      </c>
      <c r="I1076">
        <v>872.04</v>
      </c>
      <c r="J1076">
        <v>43904</v>
      </c>
      <c r="K1076" t="s">
        <v>130</v>
      </c>
      <c r="L1076">
        <v>3759</v>
      </c>
      <c r="M1076" t="s">
        <v>155</v>
      </c>
      <c r="N1076" t="s">
        <v>45</v>
      </c>
      <c r="O1076" t="s">
        <v>265</v>
      </c>
      <c r="P1076">
        <v>9506</v>
      </c>
      <c r="Q1076" t="s">
        <v>1933</v>
      </c>
      <c r="R1076" t="s">
        <v>1934</v>
      </c>
      <c r="S1076" t="s">
        <v>1934</v>
      </c>
      <c r="V1076">
        <v>2017</v>
      </c>
      <c r="W1076">
        <v>946</v>
      </c>
      <c r="Z1076">
        <v>14535</v>
      </c>
      <c r="AA1076" t="s">
        <v>84</v>
      </c>
      <c r="AB1076">
        <v>714.79</v>
      </c>
      <c r="AC1076">
        <v>157.25</v>
      </c>
      <c r="AF1076">
        <v>12087</v>
      </c>
      <c r="AG1076" t="s">
        <v>84</v>
      </c>
      <c r="AH1076" t="s">
        <v>84</v>
      </c>
      <c r="AI1076">
        <v>872.04</v>
      </c>
      <c r="AJ1076" t="s">
        <v>84</v>
      </c>
      <c r="AL1076">
        <v>714.79</v>
      </c>
      <c r="AM1076" t="s">
        <v>51</v>
      </c>
      <c r="AN1076">
        <f t="shared" si="32"/>
        <v>36</v>
      </c>
      <c r="AO1076" s="5">
        <f t="shared" si="33"/>
        <v>25732.44</v>
      </c>
    </row>
    <row r="1077" spans="1:41" ht="12.75">
      <c r="A1077">
        <v>1030205004</v>
      </c>
      <c r="B1077" t="s">
        <v>1194</v>
      </c>
      <c r="E1077">
        <v>1</v>
      </c>
      <c r="F1077" t="s">
        <v>2119</v>
      </c>
      <c r="G1077" t="s">
        <v>116</v>
      </c>
      <c r="H1077">
        <v>46.97</v>
      </c>
      <c r="I1077">
        <v>46.97</v>
      </c>
      <c r="J1077">
        <v>43863</v>
      </c>
      <c r="K1077" t="s">
        <v>130</v>
      </c>
      <c r="L1077">
        <v>3821</v>
      </c>
      <c r="M1077" t="s">
        <v>266</v>
      </c>
      <c r="N1077" t="s">
        <v>45</v>
      </c>
      <c r="O1077" t="s">
        <v>431</v>
      </c>
      <c r="P1077">
        <v>9506</v>
      </c>
      <c r="Q1077" t="s">
        <v>1933</v>
      </c>
      <c r="R1077" t="s">
        <v>1934</v>
      </c>
      <c r="S1077" t="s">
        <v>1934</v>
      </c>
      <c r="V1077">
        <v>2017</v>
      </c>
      <c r="W1077">
        <v>959</v>
      </c>
      <c r="Z1077">
        <v>14635</v>
      </c>
      <c r="AA1077" t="s">
        <v>55</v>
      </c>
      <c r="AB1077">
        <v>38.5</v>
      </c>
      <c r="AC1077">
        <v>8.47</v>
      </c>
      <c r="AF1077">
        <v>12147</v>
      </c>
      <c r="AG1077" t="s">
        <v>55</v>
      </c>
      <c r="AH1077" t="s">
        <v>366</v>
      </c>
      <c r="AI1077">
        <v>2582.64</v>
      </c>
      <c r="AJ1077" t="s">
        <v>366</v>
      </c>
      <c r="AL1077">
        <v>38.5</v>
      </c>
      <c r="AM1077" t="s">
        <v>51</v>
      </c>
      <c r="AN1077">
        <f t="shared" si="32"/>
        <v>43</v>
      </c>
      <c r="AO1077" s="5">
        <f t="shared" si="33"/>
        <v>1655.5</v>
      </c>
    </row>
    <row r="1078" spans="1:41" ht="12.75">
      <c r="A1078">
        <v>1030205004</v>
      </c>
      <c r="B1078" t="s">
        <v>1194</v>
      </c>
      <c r="E1078">
        <v>1</v>
      </c>
      <c r="F1078" t="s">
        <v>2120</v>
      </c>
      <c r="G1078" t="s">
        <v>116</v>
      </c>
      <c r="H1078">
        <v>50.53</v>
      </c>
      <c r="I1078">
        <v>50.53</v>
      </c>
      <c r="J1078">
        <v>43860</v>
      </c>
      <c r="K1078" t="s">
        <v>130</v>
      </c>
      <c r="L1078">
        <v>3824</v>
      </c>
      <c r="M1078" t="s">
        <v>266</v>
      </c>
      <c r="N1078" t="s">
        <v>45</v>
      </c>
      <c r="O1078" t="s">
        <v>265</v>
      </c>
      <c r="P1078">
        <v>9506</v>
      </c>
      <c r="Q1078" t="s">
        <v>1933</v>
      </c>
      <c r="R1078" t="s">
        <v>1934</v>
      </c>
      <c r="S1078" t="s">
        <v>1934</v>
      </c>
      <c r="V1078">
        <v>2017</v>
      </c>
      <c r="W1078">
        <v>945</v>
      </c>
      <c r="Z1078">
        <v>14719</v>
      </c>
      <c r="AA1078" t="s">
        <v>56</v>
      </c>
      <c r="AB1078">
        <v>41.42</v>
      </c>
      <c r="AC1078">
        <v>9.11</v>
      </c>
      <c r="AF1078">
        <v>12198</v>
      </c>
      <c r="AG1078" t="s">
        <v>56</v>
      </c>
      <c r="AH1078" t="s">
        <v>56</v>
      </c>
      <c r="AI1078">
        <v>14517.04</v>
      </c>
      <c r="AJ1078" t="s">
        <v>56</v>
      </c>
      <c r="AL1078">
        <v>41.42</v>
      </c>
      <c r="AM1078" t="s">
        <v>51</v>
      </c>
      <c r="AN1078">
        <f t="shared" si="32"/>
        <v>42</v>
      </c>
      <c r="AO1078" s="5">
        <f t="shared" si="33"/>
        <v>1739.64</v>
      </c>
    </row>
    <row r="1079" spans="1:41" ht="12.75">
      <c r="A1079">
        <v>1030205004</v>
      </c>
      <c r="B1079" t="s">
        <v>1194</v>
      </c>
      <c r="E1079">
        <v>1</v>
      </c>
      <c r="F1079" t="s">
        <v>2121</v>
      </c>
      <c r="G1079" t="s">
        <v>116</v>
      </c>
      <c r="H1079">
        <v>172.33</v>
      </c>
      <c r="I1079">
        <v>172.33</v>
      </c>
      <c r="J1079">
        <v>43908</v>
      </c>
      <c r="K1079" t="s">
        <v>130</v>
      </c>
      <c r="L1079">
        <v>3756</v>
      </c>
      <c r="M1079" t="s">
        <v>155</v>
      </c>
      <c r="N1079" t="s">
        <v>45</v>
      </c>
      <c r="O1079" t="s">
        <v>265</v>
      </c>
      <c r="P1079">
        <v>9506</v>
      </c>
      <c r="Q1079" t="s">
        <v>1933</v>
      </c>
      <c r="R1079" t="s">
        <v>1934</v>
      </c>
      <c r="S1079" t="s">
        <v>1934</v>
      </c>
      <c r="V1079">
        <v>2017</v>
      </c>
      <c r="W1079">
        <v>945</v>
      </c>
      <c r="Z1079">
        <v>14710</v>
      </c>
      <c r="AA1079" t="s">
        <v>56</v>
      </c>
      <c r="AB1079">
        <v>141.25</v>
      </c>
      <c r="AC1079">
        <v>31.08</v>
      </c>
      <c r="AF1079">
        <v>12198</v>
      </c>
      <c r="AG1079" t="s">
        <v>56</v>
      </c>
      <c r="AH1079" t="s">
        <v>56</v>
      </c>
      <c r="AI1079">
        <v>14517.04</v>
      </c>
      <c r="AJ1079" t="s">
        <v>56</v>
      </c>
      <c r="AL1079">
        <v>141.25</v>
      </c>
      <c r="AM1079" t="s">
        <v>51</v>
      </c>
      <c r="AN1079">
        <f t="shared" si="32"/>
        <v>42</v>
      </c>
      <c r="AO1079" s="5">
        <f t="shared" si="33"/>
        <v>5932.5</v>
      </c>
    </row>
    <row r="1080" spans="1:41" ht="12.75">
      <c r="A1080">
        <v>1030205004</v>
      </c>
      <c r="B1080" t="s">
        <v>1194</v>
      </c>
      <c r="E1080">
        <v>1</v>
      </c>
      <c r="F1080" t="s">
        <v>2122</v>
      </c>
      <c r="G1080" t="s">
        <v>116</v>
      </c>
      <c r="H1080">
        <v>14.21</v>
      </c>
      <c r="I1080">
        <v>14.21</v>
      </c>
      <c r="J1080">
        <v>43921</v>
      </c>
      <c r="K1080" t="s">
        <v>130</v>
      </c>
      <c r="L1080">
        <v>3741</v>
      </c>
      <c r="M1080" t="s">
        <v>155</v>
      </c>
      <c r="N1080" t="s">
        <v>45</v>
      </c>
      <c r="O1080" t="s">
        <v>265</v>
      </c>
      <c r="P1080">
        <v>9506</v>
      </c>
      <c r="Q1080" t="s">
        <v>1933</v>
      </c>
      <c r="R1080" t="s">
        <v>1934</v>
      </c>
      <c r="S1080" t="s">
        <v>1934</v>
      </c>
      <c r="V1080">
        <v>2017</v>
      </c>
      <c r="W1080">
        <v>951</v>
      </c>
      <c r="Z1080">
        <v>14622</v>
      </c>
      <c r="AA1080" t="s">
        <v>55</v>
      </c>
      <c r="AB1080">
        <v>11.65</v>
      </c>
      <c r="AC1080">
        <v>2.56</v>
      </c>
      <c r="AF1080">
        <v>12146</v>
      </c>
      <c r="AG1080" t="s">
        <v>55</v>
      </c>
      <c r="AH1080" t="s">
        <v>366</v>
      </c>
      <c r="AI1080">
        <v>451.6</v>
      </c>
      <c r="AJ1080" t="s">
        <v>366</v>
      </c>
      <c r="AL1080">
        <v>11.65</v>
      </c>
      <c r="AM1080" t="s">
        <v>51</v>
      </c>
      <c r="AN1080">
        <f t="shared" si="32"/>
        <v>38</v>
      </c>
      <c r="AO1080" s="5">
        <f t="shared" si="33"/>
        <v>442.7</v>
      </c>
    </row>
    <row r="1081" spans="1:41" ht="12.75">
      <c r="A1081">
        <v>1030205004</v>
      </c>
      <c r="B1081" t="s">
        <v>1194</v>
      </c>
      <c r="E1081">
        <v>1</v>
      </c>
      <c r="F1081" t="s">
        <v>2123</v>
      </c>
      <c r="G1081" t="s">
        <v>116</v>
      </c>
      <c r="H1081">
        <v>689.68</v>
      </c>
      <c r="I1081">
        <v>689.68</v>
      </c>
      <c r="J1081">
        <v>43915</v>
      </c>
      <c r="K1081" t="s">
        <v>130</v>
      </c>
      <c r="L1081">
        <v>3748</v>
      </c>
      <c r="M1081" t="s">
        <v>155</v>
      </c>
      <c r="N1081" t="s">
        <v>45</v>
      </c>
      <c r="O1081" t="s">
        <v>265</v>
      </c>
      <c r="P1081">
        <v>9506</v>
      </c>
      <c r="Q1081" t="s">
        <v>1933</v>
      </c>
      <c r="R1081" t="s">
        <v>1934</v>
      </c>
      <c r="S1081" t="s">
        <v>1934</v>
      </c>
      <c r="V1081">
        <v>2017</v>
      </c>
      <c r="W1081">
        <v>2016</v>
      </c>
      <c r="Z1081">
        <v>14918</v>
      </c>
      <c r="AA1081" t="s">
        <v>142</v>
      </c>
      <c r="AB1081">
        <v>565.31</v>
      </c>
      <c r="AC1081">
        <v>124.37</v>
      </c>
      <c r="AF1081">
        <v>12370</v>
      </c>
      <c r="AG1081" t="s">
        <v>142</v>
      </c>
      <c r="AH1081" t="s">
        <v>524</v>
      </c>
      <c r="AI1081">
        <v>963.55</v>
      </c>
      <c r="AJ1081" t="s">
        <v>524</v>
      </c>
      <c r="AL1081">
        <v>565.31</v>
      </c>
      <c r="AM1081" t="s">
        <v>51</v>
      </c>
      <c r="AN1081">
        <f t="shared" si="32"/>
        <v>45</v>
      </c>
      <c r="AO1081" s="5">
        <f t="shared" si="33"/>
        <v>25438.949999999997</v>
      </c>
    </row>
    <row r="1082" spans="1:41" ht="12.75">
      <c r="A1082">
        <v>1030205004</v>
      </c>
      <c r="B1082" t="s">
        <v>1194</v>
      </c>
      <c r="E1082">
        <v>1</v>
      </c>
      <c r="F1082" t="s">
        <v>2124</v>
      </c>
      <c r="G1082" t="s">
        <v>116</v>
      </c>
      <c r="H1082">
        <v>1676.45</v>
      </c>
      <c r="I1082">
        <v>1676.45</v>
      </c>
      <c r="J1082">
        <v>43896</v>
      </c>
      <c r="K1082" t="s">
        <v>130</v>
      </c>
      <c r="L1082">
        <v>3766</v>
      </c>
      <c r="M1082" t="s">
        <v>155</v>
      </c>
      <c r="N1082" t="s">
        <v>45</v>
      </c>
      <c r="O1082" t="s">
        <v>265</v>
      </c>
      <c r="P1082">
        <v>9506</v>
      </c>
      <c r="Q1082" t="s">
        <v>1933</v>
      </c>
      <c r="R1082" t="s">
        <v>1934</v>
      </c>
      <c r="S1082" t="s">
        <v>1934</v>
      </c>
      <c r="V1082">
        <v>2017</v>
      </c>
      <c r="W1082">
        <v>945</v>
      </c>
      <c r="Z1082">
        <v>14712</v>
      </c>
      <c r="AA1082" t="s">
        <v>56</v>
      </c>
      <c r="AB1082">
        <v>1374.14</v>
      </c>
      <c r="AC1082">
        <v>302.31</v>
      </c>
      <c r="AF1082">
        <v>12198</v>
      </c>
      <c r="AG1082" t="s">
        <v>56</v>
      </c>
      <c r="AH1082" t="s">
        <v>56</v>
      </c>
      <c r="AI1082">
        <v>14517.04</v>
      </c>
      <c r="AJ1082" t="s">
        <v>56</v>
      </c>
      <c r="AL1082">
        <v>1374.14</v>
      </c>
      <c r="AM1082" t="s">
        <v>51</v>
      </c>
      <c r="AN1082">
        <f aca="true" t="shared" si="34" ref="AN1082:AN1145">AJ1082-O1082</f>
        <v>42</v>
      </c>
      <c r="AO1082" s="5">
        <f t="shared" si="33"/>
        <v>57713.880000000005</v>
      </c>
    </row>
    <row r="1083" spans="1:41" ht="12.75">
      <c r="A1083">
        <v>1030205004</v>
      </c>
      <c r="B1083" t="s">
        <v>1194</v>
      </c>
      <c r="E1083">
        <v>1</v>
      </c>
      <c r="F1083" t="s">
        <v>2125</v>
      </c>
      <c r="G1083" t="s">
        <v>83</v>
      </c>
      <c r="H1083">
        <v>50.34</v>
      </c>
      <c r="I1083">
        <v>50.34</v>
      </c>
      <c r="J1083">
        <v>49030</v>
      </c>
      <c r="K1083" t="s">
        <v>190</v>
      </c>
      <c r="L1083">
        <v>4459</v>
      </c>
      <c r="M1083" t="s">
        <v>55</v>
      </c>
      <c r="N1083" t="s">
        <v>45</v>
      </c>
      <c r="O1083" t="s">
        <v>149</v>
      </c>
      <c r="P1083">
        <v>9506</v>
      </c>
      <c r="Q1083" t="s">
        <v>1933</v>
      </c>
      <c r="R1083" t="s">
        <v>1934</v>
      </c>
      <c r="S1083" t="s">
        <v>1934</v>
      </c>
      <c r="V1083">
        <v>2017</v>
      </c>
      <c r="W1083">
        <v>945</v>
      </c>
      <c r="Z1083">
        <v>15313</v>
      </c>
      <c r="AA1083" t="s">
        <v>255</v>
      </c>
      <c r="AB1083">
        <v>41.26</v>
      </c>
      <c r="AC1083">
        <v>9.08</v>
      </c>
      <c r="AF1083">
        <v>12686</v>
      </c>
      <c r="AG1083" t="s">
        <v>255</v>
      </c>
      <c r="AH1083" t="s">
        <v>255</v>
      </c>
      <c r="AI1083">
        <v>11726.54</v>
      </c>
      <c r="AJ1083" t="s">
        <v>255</v>
      </c>
      <c r="AL1083">
        <v>41.26</v>
      </c>
      <c r="AM1083" t="s">
        <v>51</v>
      </c>
      <c r="AN1083">
        <f t="shared" si="34"/>
        <v>27</v>
      </c>
      <c r="AO1083" s="5">
        <f t="shared" si="33"/>
        <v>1114.02</v>
      </c>
    </row>
    <row r="1084" spans="1:41" ht="12.75">
      <c r="A1084">
        <v>1030205004</v>
      </c>
      <c r="B1084" t="s">
        <v>1194</v>
      </c>
      <c r="E1084">
        <v>1</v>
      </c>
      <c r="F1084" t="s">
        <v>2126</v>
      </c>
      <c r="G1084" t="s">
        <v>81</v>
      </c>
      <c r="H1084">
        <v>121.8</v>
      </c>
      <c r="I1084">
        <v>121.8</v>
      </c>
      <c r="J1084">
        <v>49837</v>
      </c>
      <c r="K1084" t="s">
        <v>81</v>
      </c>
      <c r="L1084">
        <v>4323</v>
      </c>
      <c r="M1084" t="s">
        <v>55</v>
      </c>
      <c r="N1084" t="s">
        <v>45</v>
      </c>
      <c r="O1084" t="s">
        <v>159</v>
      </c>
      <c r="P1084">
        <v>9506</v>
      </c>
      <c r="Q1084" t="s">
        <v>1933</v>
      </c>
      <c r="R1084" t="s">
        <v>1934</v>
      </c>
      <c r="S1084" t="s">
        <v>1934</v>
      </c>
      <c r="V1084">
        <v>2017</v>
      </c>
      <c r="W1084">
        <v>945</v>
      </c>
      <c r="Z1084">
        <v>15289</v>
      </c>
      <c r="AA1084" t="s">
        <v>255</v>
      </c>
      <c r="AB1084">
        <v>99.84</v>
      </c>
      <c r="AC1084">
        <v>21.96</v>
      </c>
      <c r="AF1084">
        <v>12686</v>
      </c>
      <c r="AG1084" t="s">
        <v>255</v>
      </c>
      <c r="AH1084" t="s">
        <v>255</v>
      </c>
      <c r="AI1084">
        <v>11726.54</v>
      </c>
      <c r="AJ1084" t="s">
        <v>255</v>
      </c>
      <c r="AL1084">
        <v>99.84</v>
      </c>
      <c r="AM1084" t="s">
        <v>51</v>
      </c>
      <c r="AN1084">
        <f t="shared" si="34"/>
        <v>24</v>
      </c>
      <c r="AO1084" s="5">
        <f t="shared" si="33"/>
        <v>2396.16</v>
      </c>
    </row>
    <row r="1085" spans="1:41" ht="12.75">
      <c r="A1085">
        <v>1030205004</v>
      </c>
      <c r="B1085" t="s">
        <v>1194</v>
      </c>
      <c r="E1085">
        <v>1</v>
      </c>
      <c r="F1085" t="s">
        <v>2127</v>
      </c>
      <c r="G1085" t="s">
        <v>81</v>
      </c>
      <c r="H1085">
        <v>53.03</v>
      </c>
      <c r="I1085">
        <v>53.03</v>
      </c>
      <c r="J1085">
        <v>49706</v>
      </c>
      <c r="K1085" t="s">
        <v>81</v>
      </c>
      <c r="L1085">
        <v>4454</v>
      </c>
      <c r="M1085" t="s">
        <v>55</v>
      </c>
      <c r="N1085" t="s">
        <v>45</v>
      </c>
      <c r="O1085" t="s">
        <v>159</v>
      </c>
      <c r="P1085">
        <v>9506</v>
      </c>
      <c r="Q1085" t="s">
        <v>1933</v>
      </c>
      <c r="R1085" t="s">
        <v>1934</v>
      </c>
      <c r="S1085" t="s">
        <v>1934</v>
      </c>
      <c r="V1085">
        <v>2017</v>
      </c>
      <c r="W1085">
        <v>960</v>
      </c>
      <c r="Z1085">
        <v>15457</v>
      </c>
      <c r="AA1085" t="s">
        <v>195</v>
      </c>
      <c r="AB1085">
        <v>43.47</v>
      </c>
      <c r="AC1085">
        <v>9.56</v>
      </c>
      <c r="AF1085">
        <v>12788</v>
      </c>
      <c r="AG1085" t="s">
        <v>195</v>
      </c>
      <c r="AH1085" t="s">
        <v>195</v>
      </c>
      <c r="AI1085">
        <v>4933.73</v>
      </c>
      <c r="AJ1085" t="s">
        <v>195</v>
      </c>
      <c r="AL1085">
        <v>43.47</v>
      </c>
      <c r="AM1085" t="s">
        <v>51</v>
      </c>
      <c r="AN1085">
        <f t="shared" si="34"/>
        <v>25</v>
      </c>
      <c r="AO1085" s="5">
        <f t="shared" si="33"/>
        <v>1086.75</v>
      </c>
    </row>
    <row r="1086" spans="1:41" ht="12.75">
      <c r="A1086">
        <v>1030205004</v>
      </c>
      <c r="B1086" t="s">
        <v>1194</v>
      </c>
      <c r="E1086">
        <v>1</v>
      </c>
      <c r="F1086" t="s">
        <v>2128</v>
      </c>
      <c r="G1086" t="s">
        <v>81</v>
      </c>
      <c r="H1086">
        <v>80.81</v>
      </c>
      <c r="I1086">
        <v>80.81</v>
      </c>
      <c r="J1086">
        <v>49712</v>
      </c>
      <c r="K1086" t="s">
        <v>81</v>
      </c>
      <c r="L1086">
        <v>4448</v>
      </c>
      <c r="M1086" t="s">
        <v>55</v>
      </c>
      <c r="N1086" t="s">
        <v>45</v>
      </c>
      <c r="O1086" t="s">
        <v>159</v>
      </c>
      <c r="P1086">
        <v>9506</v>
      </c>
      <c r="Q1086" t="s">
        <v>1933</v>
      </c>
      <c r="R1086" t="s">
        <v>1934</v>
      </c>
      <c r="S1086" t="s">
        <v>1934</v>
      </c>
      <c r="V1086">
        <v>2017</v>
      </c>
      <c r="W1086">
        <v>960</v>
      </c>
      <c r="Z1086">
        <v>15455</v>
      </c>
      <c r="AA1086" t="s">
        <v>195</v>
      </c>
      <c r="AB1086">
        <v>66.24</v>
      </c>
      <c r="AC1086">
        <v>14.57</v>
      </c>
      <c r="AF1086">
        <v>12788</v>
      </c>
      <c r="AG1086" t="s">
        <v>195</v>
      </c>
      <c r="AH1086" t="s">
        <v>195</v>
      </c>
      <c r="AI1086">
        <v>4933.73</v>
      </c>
      <c r="AJ1086" t="s">
        <v>195</v>
      </c>
      <c r="AL1086">
        <v>66.24</v>
      </c>
      <c r="AM1086" t="s">
        <v>51</v>
      </c>
      <c r="AN1086">
        <f t="shared" si="34"/>
        <v>25</v>
      </c>
      <c r="AO1086" s="5">
        <f t="shared" si="33"/>
        <v>1655.9999999999998</v>
      </c>
    </row>
    <row r="1087" spans="1:41" ht="12.75">
      <c r="A1087">
        <v>1030205004</v>
      </c>
      <c r="B1087" t="s">
        <v>1194</v>
      </c>
      <c r="E1087">
        <v>1</v>
      </c>
      <c r="F1087" t="s">
        <v>2129</v>
      </c>
      <c r="G1087" t="s">
        <v>81</v>
      </c>
      <c r="H1087">
        <v>327.37</v>
      </c>
      <c r="I1087">
        <v>327.37</v>
      </c>
      <c r="J1087">
        <v>49765</v>
      </c>
      <c r="K1087" t="s">
        <v>81</v>
      </c>
      <c r="L1087">
        <v>4395</v>
      </c>
      <c r="M1087" t="s">
        <v>55</v>
      </c>
      <c r="N1087" t="s">
        <v>45</v>
      </c>
      <c r="O1087" t="s">
        <v>159</v>
      </c>
      <c r="P1087">
        <v>9506</v>
      </c>
      <c r="Q1087" t="s">
        <v>1933</v>
      </c>
      <c r="R1087" t="s">
        <v>1934</v>
      </c>
      <c r="S1087" t="s">
        <v>1934</v>
      </c>
      <c r="V1087">
        <v>2017</v>
      </c>
      <c r="W1087">
        <v>945</v>
      </c>
      <c r="Z1087">
        <v>15302</v>
      </c>
      <c r="AA1087" t="s">
        <v>255</v>
      </c>
      <c r="AB1087">
        <v>268.34</v>
      </c>
      <c r="AC1087">
        <v>59.03</v>
      </c>
      <c r="AF1087">
        <v>12686</v>
      </c>
      <c r="AG1087" t="s">
        <v>255</v>
      </c>
      <c r="AH1087" t="s">
        <v>255</v>
      </c>
      <c r="AI1087">
        <v>11726.54</v>
      </c>
      <c r="AJ1087" t="s">
        <v>255</v>
      </c>
      <c r="AL1087">
        <v>268.34</v>
      </c>
      <c r="AM1087" t="s">
        <v>51</v>
      </c>
      <c r="AN1087">
        <f t="shared" si="34"/>
        <v>24</v>
      </c>
      <c r="AO1087" s="5">
        <f t="shared" si="33"/>
        <v>6440.16</v>
      </c>
    </row>
    <row r="1088" spans="1:41" ht="12.75">
      <c r="A1088">
        <v>1030205004</v>
      </c>
      <c r="B1088" t="s">
        <v>1194</v>
      </c>
      <c r="E1088">
        <v>1</v>
      </c>
      <c r="F1088" t="s">
        <v>2130</v>
      </c>
      <c r="G1088" t="s">
        <v>81</v>
      </c>
      <c r="H1088">
        <v>41.02</v>
      </c>
      <c r="I1088">
        <v>41.02</v>
      </c>
      <c r="J1088">
        <v>49752</v>
      </c>
      <c r="K1088" t="s">
        <v>81</v>
      </c>
      <c r="L1088">
        <v>4408</v>
      </c>
      <c r="M1088" t="s">
        <v>55</v>
      </c>
      <c r="N1088" t="s">
        <v>45</v>
      </c>
      <c r="O1088" t="s">
        <v>159</v>
      </c>
      <c r="P1088">
        <v>9506</v>
      </c>
      <c r="Q1088" t="s">
        <v>1933</v>
      </c>
      <c r="R1088" t="s">
        <v>1934</v>
      </c>
      <c r="S1088" t="s">
        <v>1934</v>
      </c>
      <c r="V1088">
        <v>2017</v>
      </c>
      <c r="W1088">
        <v>2016</v>
      </c>
      <c r="Z1088">
        <v>15404</v>
      </c>
      <c r="AA1088" t="s">
        <v>195</v>
      </c>
      <c r="AB1088">
        <v>33.62</v>
      </c>
      <c r="AC1088">
        <v>7.4</v>
      </c>
      <c r="AF1088">
        <v>12768</v>
      </c>
      <c r="AG1088" t="s">
        <v>195</v>
      </c>
      <c r="AH1088" t="s">
        <v>195</v>
      </c>
      <c r="AI1088">
        <v>788.46</v>
      </c>
      <c r="AJ1088" t="s">
        <v>195</v>
      </c>
      <c r="AL1088">
        <v>33.62</v>
      </c>
      <c r="AM1088" t="s">
        <v>51</v>
      </c>
      <c r="AN1088">
        <f t="shared" si="34"/>
        <v>25</v>
      </c>
      <c r="AO1088" s="5">
        <f t="shared" si="33"/>
        <v>840.4999999999999</v>
      </c>
    </row>
    <row r="1089" spans="1:41" ht="12.75">
      <c r="A1089">
        <v>1030205004</v>
      </c>
      <c r="B1089" t="s">
        <v>1194</v>
      </c>
      <c r="E1089">
        <v>1</v>
      </c>
      <c r="F1089" t="s">
        <v>2131</v>
      </c>
      <c r="G1089" t="s">
        <v>81</v>
      </c>
      <c r="H1089">
        <v>136.8</v>
      </c>
      <c r="I1089">
        <v>136.8</v>
      </c>
      <c r="J1089">
        <v>49710</v>
      </c>
      <c r="K1089" t="s">
        <v>81</v>
      </c>
      <c r="L1089">
        <v>4450</v>
      </c>
      <c r="M1089" t="s">
        <v>55</v>
      </c>
      <c r="N1089" t="s">
        <v>45</v>
      </c>
      <c r="O1089" t="s">
        <v>159</v>
      </c>
      <c r="P1089">
        <v>9506</v>
      </c>
      <c r="Q1089" t="s">
        <v>1933</v>
      </c>
      <c r="R1089" t="s">
        <v>1934</v>
      </c>
      <c r="S1089" t="s">
        <v>1934</v>
      </c>
      <c r="V1089">
        <v>2017</v>
      </c>
      <c r="W1089">
        <v>959</v>
      </c>
      <c r="Z1089">
        <v>15574</v>
      </c>
      <c r="AA1089" t="s">
        <v>213</v>
      </c>
      <c r="AB1089">
        <v>112.13</v>
      </c>
      <c r="AC1089">
        <v>24.67</v>
      </c>
      <c r="AF1089">
        <v>12871</v>
      </c>
      <c r="AG1089" t="s">
        <v>213</v>
      </c>
      <c r="AH1089" t="s">
        <v>213</v>
      </c>
      <c r="AI1089">
        <v>2101.27</v>
      </c>
      <c r="AJ1089" t="s">
        <v>213</v>
      </c>
      <c r="AL1089">
        <v>112.13</v>
      </c>
      <c r="AM1089" t="s">
        <v>51</v>
      </c>
      <c r="AN1089">
        <f t="shared" si="34"/>
        <v>27</v>
      </c>
      <c r="AO1089" s="5">
        <f t="shared" si="33"/>
        <v>3027.5099999999998</v>
      </c>
    </row>
    <row r="1090" spans="1:41" ht="12.75">
      <c r="A1090">
        <v>1030205004</v>
      </c>
      <c r="B1090" t="s">
        <v>1194</v>
      </c>
      <c r="E1090">
        <v>1</v>
      </c>
      <c r="F1090" t="s">
        <v>2132</v>
      </c>
      <c r="G1090" t="s">
        <v>81</v>
      </c>
      <c r="H1090">
        <v>58.94</v>
      </c>
      <c r="I1090">
        <v>58.94</v>
      </c>
      <c r="J1090">
        <v>49744</v>
      </c>
      <c r="K1090" t="s">
        <v>81</v>
      </c>
      <c r="L1090">
        <v>4416</v>
      </c>
      <c r="M1090" t="s">
        <v>55</v>
      </c>
      <c r="N1090" t="s">
        <v>45</v>
      </c>
      <c r="O1090" t="s">
        <v>159</v>
      </c>
      <c r="P1090">
        <v>9506</v>
      </c>
      <c r="Q1090" t="s">
        <v>1933</v>
      </c>
      <c r="R1090" t="s">
        <v>1934</v>
      </c>
      <c r="S1090" t="s">
        <v>1934</v>
      </c>
      <c r="V1090">
        <v>2017</v>
      </c>
      <c r="W1090">
        <v>959</v>
      </c>
      <c r="Z1090">
        <v>15569</v>
      </c>
      <c r="AA1090" t="s">
        <v>213</v>
      </c>
      <c r="AB1090">
        <v>48.31</v>
      </c>
      <c r="AC1090">
        <v>10.63</v>
      </c>
      <c r="AF1090">
        <v>12871</v>
      </c>
      <c r="AG1090" t="s">
        <v>213</v>
      </c>
      <c r="AH1090" t="s">
        <v>213</v>
      </c>
      <c r="AI1090">
        <v>2101.27</v>
      </c>
      <c r="AJ1090" t="s">
        <v>213</v>
      </c>
      <c r="AL1090">
        <v>48.31</v>
      </c>
      <c r="AM1090" t="s">
        <v>51</v>
      </c>
      <c r="AN1090">
        <f t="shared" si="34"/>
        <v>27</v>
      </c>
      <c r="AO1090" s="5">
        <f t="shared" si="33"/>
        <v>1304.3700000000001</v>
      </c>
    </row>
    <row r="1091" spans="1:41" ht="12.75">
      <c r="A1091">
        <v>1030205004</v>
      </c>
      <c r="B1091" t="s">
        <v>1194</v>
      </c>
      <c r="E1091">
        <v>1</v>
      </c>
      <c r="F1091" t="s">
        <v>2133</v>
      </c>
      <c r="G1091" t="s">
        <v>81</v>
      </c>
      <c r="H1091">
        <v>60.15</v>
      </c>
      <c r="I1091">
        <v>60.15</v>
      </c>
      <c r="J1091">
        <v>49797</v>
      </c>
      <c r="K1091" t="s">
        <v>81</v>
      </c>
      <c r="L1091">
        <v>4363</v>
      </c>
      <c r="M1091" t="s">
        <v>55</v>
      </c>
      <c r="N1091" t="s">
        <v>45</v>
      </c>
      <c r="O1091" t="s">
        <v>159</v>
      </c>
      <c r="P1091">
        <v>9506</v>
      </c>
      <c r="Q1091" t="s">
        <v>1933</v>
      </c>
      <c r="R1091" t="s">
        <v>1934</v>
      </c>
      <c r="S1091" t="s">
        <v>1934</v>
      </c>
      <c r="V1091">
        <v>2017</v>
      </c>
      <c r="W1091">
        <v>945</v>
      </c>
      <c r="Z1091">
        <v>15296</v>
      </c>
      <c r="AA1091" t="s">
        <v>255</v>
      </c>
      <c r="AB1091">
        <v>49.3</v>
      </c>
      <c r="AC1091">
        <v>10.85</v>
      </c>
      <c r="AF1091">
        <v>12686</v>
      </c>
      <c r="AG1091" t="s">
        <v>255</v>
      </c>
      <c r="AH1091" t="s">
        <v>255</v>
      </c>
      <c r="AI1091">
        <v>11726.54</v>
      </c>
      <c r="AJ1091" t="s">
        <v>255</v>
      </c>
      <c r="AL1091">
        <v>49.3</v>
      </c>
      <c r="AM1091" t="s">
        <v>51</v>
      </c>
      <c r="AN1091">
        <f t="shared" si="34"/>
        <v>24</v>
      </c>
      <c r="AO1091" s="5">
        <f aca="true" t="shared" si="35" ref="AO1091:AO1154">AN1091*AL1091</f>
        <v>1183.1999999999998</v>
      </c>
    </row>
    <row r="1092" spans="1:41" ht="12.75">
      <c r="A1092">
        <v>1030205004</v>
      </c>
      <c r="B1092" t="s">
        <v>1194</v>
      </c>
      <c r="E1092">
        <v>1</v>
      </c>
      <c r="F1092" t="s">
        <v>2134</v>
      </c>
      <c r="G1092" t="s">
        <v>81</v>
      </c>
      <c r="H1092">
        <v>95.79</v>
      </c>
      <c r="I1092">
        <v>95.79</v>
      </c>
      <c r="J1092">
        <v>49827</v>
      </c>
      <c r="K1092" t="s">
        <v>81</v>
      </c>
      <c r="L1092">
        <v>4333</v>
      </c>
      <c r="M1092" t="s">
        <v>55</v>
      </c>
      <c r="N1092" t="s">
        <v>45</v>
      </c>
      <c r="O1092" t="s">
        <v>159</v>
      </c>
      <c r="P1092">
        <v>9506</v>
      </c>
      <c r="Q1092" t="s">
        <v>1933</v>
      </c>
      <c r="R1092" t="s">
        <v>1934</v>
      </c>
      <c r="S1092" t="s">
        <v>1934</v>
      </c>
      <c r="V1092">
        <v>2017</v>
      </c>
      <c r="W1092">
        <v>947</v>
      </c>
      <c r="Z1092">
        <v>15411</v>
      </c>
      <c r="AA1092" t="s">
        <v>195</v>
      </c>
      <c r="AB1092">
        <v>87.08</v>
      </c>
      <c r="AC1092">
        <v>8.71</v>
      </c>
      <c r="AF1092">
        <v>12772</v>
      </c>
      <c r="AG1092" t="s">
        <v>195</v>
      </c>
      <c r="AH1092" t="s">
        <v>195</v>
      </c>
      <c r="AI1092">
        <v>3467.26</v>
      </c>
      <c r="AJ1092" t="s">
        <v>195</v>
      </c>
      <c r="AL1092">
        <v>87.08</v>
      </c>
      <c r="AM1092" t="s">
        <v>51</v>
      </c>
      <c r="AN1092">
        <f t="shared" si="34"/>
        <v>25</v>
      </c>
      <c r="AO1092" s="5">
        <f t="shared" si="35"/>
        <v>2177</v>
      </c>
    </row>
    <row r="1093" spans="1:41" ht="12.75">
      <c r="A1093">
        <v>1030205004</v>
      </c>
      <c r="B1093" t="s">
        <v>1194</v>
      </c>
      <c r="E1093">
        <v>1</v>
      </c>
      <c r="F1093" t="s">
        <v>2135</v>
      </c>
      <c r="G1093" t="s">
        <v>81</v>
      </c>
      <c r="H1093">
        <v>963.69</v>
      </c>
      <c r="I1093">
        <v>963.69</v>
      </c>
      <c r="J1093">
        <v>49781</v>
      </c>
      <c r="K1093" t="s">
        <v>81</v>
      </c>
      <c r="L1093">
        <v>4379</v>
      </c>
      <c r="M1093" t="s">
        <v>55</v>
      </c>
      <c r="N1093" t="s">
        <v>45</v>
      </c>
      <c r="O1093" t="s">
        <v>159</v>
      </c>
      <c r="P1093">
        <v>9506</v>
      </c>
      <c r="Q1093" t="s">
        <v>1933</v>
      </c>
      <c r="R1093" t="s">
        <v>1934</v>
      </c>
      <c r="S1093" t="s">
        <v>1934</v>
      </c>
      <c r="V1093">
        <v>2017</v>
      </c>
      <c r="W1093">
        <v>947</v>
      </c>
      <c r="Z1093">
        <v>15414</v>
      </c>
      <c r="AA1093" t="s">
        <v>195</v>
      </c>
      <c r="AB1093">
        <v>876.08</v>
      </c>
      <c r="AC1093">
        <v>87.61</v>
      </c>
      <c r="AF1093">
        <v>12772</v>
      </c>
      <c r="AG1093" t="s">
        <v>195</v>
      </c>
      <c r="AH1093" t="s">
        <v>195</v>
      </c>
      <c r="AI1093">
        <v>3467.26</v>
      </c>
      <c r="AJ1093" t="s">
        <v>195</v>
      </c>
      <c r="AL1093">
        <v>876.08</v>
      </c>
      <c r="AM1093" t="s">
        <v>51</v>
      </c>
      <c r="AN1093">
        <f t="shared" si="34"/>
        <v>25</v>
      </c>
      <c r="AO1093" s="5">
        <f t="shared" si="35"/>
        <v>21902</v>
      </c>
    </row>
    <row r="1094" spans="1:41" ht="12.75">
      <c r="A1094">
        <v>1030205004</v>
      </c>
      <c r="B1094" t="s">
        <v>1194</v>
      </c>
      <c r="E1094">
        <v>1</v>
      </c>
      <c r="F1094" t="s">
        <v>2136</v>
      </c>
      <c r="G1094" t="s">
        <v>81</v>
      </c>
      <c r="H1094">
        <v>97.15</v>
      </c>
      <c r="I1094">
        <v>97.15</v>
      </c>
      <c r="J1094">
        <v>49758</v>
      </c>
      <c r="K1094" t="s">
        <v>81</v>
      </c>
      <c r="L1094">
        <v>4402</v>
      </c>
      <c r="M1094" t="s">
        <v>55</v>
      </c>
      <c r="N1094" t="s">
        <v>45</v>
      </c>
      <c r="O1094" t="s">
        <v>159</v>
      </c>
      <c r="P1094">
        <v>9506</v>
      </c>
      <c r="Q1094" t="s">
        <v>1933</v>
      </c>
      <c r="R1094" t="s">
        <v>1934</v>
      </c>
      <c r="S1094" t="s">
        <v>1934</v>
      </c>
      <c r="V1094">
        <v>2017</v>
      </c>
      <c r="W1094">
        <v>945</v>
      </c>
      <c r="Z1094">
        <v>15304</v>
      </c>
      <c r="AA1094" t="s">
        <v>255</v>
      </c>
      <c r="AB1094">
        <v>79.63</v>
      </c>
      <c r="AC1094">
        <v>17.52</v>
      </c>
      <c r="AF1094">
        <v>12686</v>
      </c>
      <c r="AG1094" t="s">
        <v>255</v>
      </c>
      <c r="AH1094" t="s">
        <v>255</v>
      </c>
      <c r="AI1094">
        <v>11726.54</v>
      </c>
      <c r="AJ1094" t="s">
        <v>255</v>
      </c>
      <c r="AL1094">
        <v>79.63</v>
      </c>
      <c r="AM1094" t="s">
        <v>51</v>
      </c>
      <c r="AN1094">
        <f t="shared" si="34"/>
        <v>24</v>
      </c>
      <c r="AO1094" s="5">
        <f t="shared" si="35"/>
        <v>1911.12</v>
      </c>
    </row>
    <row r="1095" spans="1:41" ht="12.75">
      <c r="A1095">
        <v>1030205004</v>
      </c>
      <c r="B1095" t="s">
        <v>1194</v>
      </c>
      <c r="E1095">
        <v>1</v>
      </c>
      <c r="F1095" t="s">
        <v>2137</v>
      </c>
      <c r="G1095" t="s">
        <v>81</v>
      </c>
      <c r="H1095">
        <v>109.81</v>
      </c>
      <c r="I1095">
        <v>109.81</v>
      </c>
      <c r="J1095">
        <v>49769</v>
      </c>
      <c r="K1095" t="s">
        <v>81</v>
      </c>
      <c r="L1095">
        <v>4391</v>
      </c>
      <c r="M1095" t="s">
        <v>55</v>
      </c>
      <c r="N1095" t="s">
        <v>45</v>
      </c>
      <c r="O1095" t="s">
        <v>159</v>
      </c>
      <c r="P1095">
        <v>9506</v>
      </c>
      <c r="Q1095" t="s">
        <v>1933</v>
      </c>
      <c r="R1095" t="s">
        <v>1934</v>
      </c>
      <c r="S1095" t="s">
        <v>1934</v>
      </c>
      <c r="V1095">
        <v>2017</v>
      </c>
      <c r="W1095">
        <v>949</v>
      </c>
      <c r="Z1095">
        <v>15437</v>
      </c>
      <c r="AA1095" t="s">
        <v>195</v>
      </c>
      <c r="AB1095">
        <v>99.83</v>
      </c>
      <c r="AC1095">
        <v>9.98</v>
      </c>
      <c r="AF1095">
        <v>12784</v>
      </c>
      <c r="AG1095" t="s">
        <v>195</v>
      </c>
      <c r="AH1095" t="s">
        <v>195</v>
      </c>
      <c r="AI1095">
        <v>1808.7</v>
      </c>
      <c r="AJ1095" t="s">
        <v>195</v>
      </c>
      <c r="AL1095">
        <v>99.83</v>
      </c>
      <c r="AM1095" t="s">
        <v>51</v>
      </c>
      <c r="AN1095">
        <f t="shared" si="34"/>
        <v>25</v>
      </c>
      <c r="AO1095" s="5">
        <f t="shared" si="35"/>
        <v>2495.75</v>
      </c>
    </row>
    <row r="1096" spans="1:41" ht="12.75">
      <c r="A1096">
        <v>1030205004</v>
      </c>
      <c r="B1096" t="s">
        <v>1194</v>
      </c>
      <c r="E1096">
        <v>1</v>
      </c>
      <c r="F1096" t="s">
        <v>2138</v>
      </c>
      <c r="G1096" t="s">
        <v>81</v>
      </c>
      <c r="H1096">
        <v>18.76</v>
      </c>
      <c r="I1096">
        <v>18.76</v>
      </c>
      <c r="J1096">
        <v>49721</v>
      </c>
      <c r="K1096" t="s">
        <v>81</v>
      </c>
      <c r="L1096">
        <v>4439</v>
      </c>
      <c r="M1096" t="s">
        <v>55</v>
      </c>
      <c r="N1096" t="s">
        <v>45</v>
      </c>
      <c r="O1096" t="s">
        <v>159</v>
      </c>
      <c r="P1096">
        <v>9506</v>
      </c>
      <c r="Q1096" t="s">
        <v>1933</v>
      </c>
      <c r="R1096" t="s">
        <v>1934</v>
      </c>
      <c r="S1096" t="s">
        <v>1934</v>
      </c>
      <c r="V1096">
        <v>2017</v>
      </c>
      <c r="W1096">
        <v>959</v>
      </c>
      <c r="Z1096">
        <v>15572</v>
      </c>
      <c r="AA1096" t="s">
        <v>213</v>
      </c>
      <c r="AB1096">
        <v>15.38</v>
      </c>
      <c r="AC1096">
        <v>3.38</v>
      </c>
      <c r="AF1096">
        <v>12871</v>
      </c>
      <c r="AG1096" t="s">
        <v>213</v>
      </c>
      <c r="AH1096" t="s">
        <v>213</v>
      </c>
      <c r="AI1096">
        <v>2101.27</v>
      </c>
      <c r="AJ1096" t="s">
        <v>213</v>
      </c>
      <c r="AL1096">
        <v>15.38</v>
      </c>
      <c r="AM1096" t="s">
        <v>51</v>
      </c>
      <c r="AN1096">
        <f t="shared" si="34"/>
        <v>27</v>
      </c>
      <c r="AO1096" s="5">
        <f t="shared" si="35"/>
        <v>415.26000000000005</v>
      </c>
    </row>
    <row r="1097" spans="1:41" ht="12.75">
      <c r="A1097">
        <v>1030205004</v>
      </c>
      <c r="B1097" t="s">
        <v>1194</v>
      </c>
      <c r="E1097">
        <v>1</v>
      </c>
      <c r="F1097" t="s">
        <v>2139</v>
      </c>
      <c r="G1097" t="s">
        <v>81</v>
      </c>
      <c r="H1097">
        <v>798.66</v>
      </c>
      <c r="I1097">
        <v>798.66</v>
      </c>
      <c r="J1097">
        <v>49763</v>
      </c>
      <c r="K1097" t="s">
        <v>81</v>
      </c>
      <c r="L1097">
        <v>4397</v>
      </c>
      <c r="M1097" t="s">
        <v>55</v>
      </c>
      <c r="N1097" t="s">
        <v>45</v>
      </c>
      <c r="O1097" t="s">
        <v>159</v>
      </c>
      <c r="P1097">
        <v>9506</v>
      </c>
      <c r="Q1097" t="s">
        <v>1933</v>
      </c>
      <c r="R1097" t="s">
        <v>1934</v>
      </c>
      <c r="S1097" t="s">
        <v>1934</v>
      </c>
      <c r="V1097">
        <v>2017</v>
      </c>
      <c r="W1097">
        <v>949</v>
      </c>
      <c r="Z1097">
        <v>15438</v>
      </c>
      <c r="AA1097" t="s">
        <v>195</v>
      </c>
      <c r="AB1097">
        <v>726.05</v>
      </c>
      <c r="AC1097">
        <v>72.61</v>
      </c>
      <c r="AF1097">
        <v>12784</v>
      </c>
      <c r="AG1097" t="s">
        <v>195</v>
      </c>
      <c r="AH1097" t="s">
        <v>195</v>
      </c>
      <c r="AI1097">
        <v>1808.7</v>
      </c>
      <c r="AJ1097" t="s">
        <v>195</v>
      </c>
      <c r="AL1097">
        <v>726.05</v>
      </c>
      <c r="AM1097" t="s">
        <v>51</v>
      </c>
      <c r="AN1097">
        <f t="shared" si="34"/>
        <v>25</v>
      </c>
      <c r="AO1097" s="5">
        <f t="shared" si="35"/>
        <v>18151.25</v>
      </c>
    </row>
    <row r="1098" spans="1:41" ht="12.75">
      <c r="A1098">
        <v>1030205004</v>
      </c>
      <c r="B1098" t="s">
        <v>1194</v>
      </c>
      <c r="E1098">
        <v>1</v>
      </c>
      <c r="F1098" t="s">
        <v>2140</v>
      </c>
      <c r="G1098" t="s">
        <v>81</v>
      </c>
      <c r="H1098">
        <v>294.75</v>
      </c>
      <c r="I1098">
        <v>294.75</v>
      </c>
      <c r="J1098">
        <v>49762</v>
      </c>
      <c r="K1098" t="s">
        <v>81</v>
      </c>
      <c r="L1098">
        <v>4398</v>
      </c>
      <c r="M1098" t="s">
        <v>55</v>
      </c>
      <c r="N1098" t="s">
        <v>45</v>
      </c>
      <c r="O1098" t="s">
        <v>159</v>
      </c>
      <c r="P1098">
        <v>9506</v>
      </c>
      <c r="Q1098" t="s">
        <v>1933</v>
      </c>
      <c r="R1098" t="s">
        <v>1934</v>
      </c>
      <c r="S1098" t="s">
        <v>1934</v>
      </c>
      <c r="V1098">
        <v>2017</v>
      </c>
      <c r="W1098">
        <v>960</v>
      </c>
      <c r="Z1098">
        <v>15451</v>
      </c>
      <c r="AA1098" t="s">
        <v>195</v>
      </c>
      <c r="AB1098">
        <v>241.6</v>
      </c>
      <c r="AC1098">
        <v>53.15</v>
      </c>
      <c r="AF1098">
        <v>12788</v>
      </c>
      <c r="AG1098" t="s">
        <v>195</v>
      </c>
      <c r="AH1098" t="s">
        <v>195</v>
      </c>
      <c r="AI1098">
        <v>4933.73</v>
      </c>
      <c r="AJ1098" t="s">
        <v>195</v>
      </c>
      <c r="AL1098">
        <v>241.6</v>
      </c>
      <c r="AM1098" t="s">
        <v>51</v>
      </c>
      <c r="AN1098">
        <f t="shared" si="34"/>
        <v>25</v>
      </c>
      <c r="AO1098" s="5">
        <f t="shared" si="35"/>
        <v>6040</v>
      </c>
    </row>
    <row r="1099" spans="1:41" ht="12.75">
      <c r="A1099">
        <v>1030205004</v>
      </c>
      <c r="B1099" t="s">
        <v>1194</v>
      </c>
      <c r="E1099">
        <v>1</v>
      </c>
      <c r="F1099" t="s">
        <v>2141</v>
      </c>
      <c r="G1099" t="s">
        <v>81</v>
      </c>
      <c r="H1099">
        <v>1133.11</v>
      </c>
      <c r="I1099">
        <v>1133.11</v>
      </c>
      <c r="J1099">
        <v>49798</v>
      </c>
      <c r="K1099" t="s">
        <v>81</v>
      </c>
      <c r="L1099">
        <v>4362</v>
      </c>
      <c r="M1099" t="s">
        <v>55</v>
      </c>
      <c r="N1099" t="s">
        <v>45</v>
      </c>
      <c r="O1099" t="s">
        <v>159</v>
      </c>
      <c r="P1099">
        <v>9506</v>
      </c>
      <c r="Q1099" t="s">
        <v>1933</v>
      </c>
      <c r="R1099" t="s">
        <v>1934</v>
      </c>
      <c r="S1099" t="s">
        <v>1934</v>
      </c>
      <c r="V1099">
        <v>2017</v>
      </c>
      <c r="W1099">
        <v>945</v>
      </c>
      <c r="Z1099">
        <v>15295</v>
      </c>
      <c r="AA1099" t="s">
        <v>255</v>
      </c>
      <c r="AB1099">
        <v>928.78</v>
      </c>
      <c r="AC1099">
        <v>204.33</v>
      </c>
      <c r="AF1099">
        <v>12686</v>
      </c>
      <c r="AG1099" t="s">
        <v>255</v>
      </c>
      <c r="AH1099" t="s">
        <v>255</v>
      </c>
      <c r="AI1099">
        <v>11726.54</v>
      </c>
      <c r="AJ1099" t="s">
        <v>255</v>
      </c>
      <c r="AL1099">
        <v>928.78</v>
      </c>
      <c r="AM1099" t="s">
        <v>51</v>
      </c>
      <c r="AN1099">
        <f t="shared" si="34"/>
        <v>24</v>
      </c>
      <c r="AO1099" s="5">
        <f t="shared" si="35"/>
        <v>22290.72</v>
      </c>
    </row>
    <row r="1100" spans="1:41" ht="12.75">
      <c r="A1100">
        <v>1030205004</v>
      </c>
      <c r="B1100" t="s">
        <v>1194</v>
      </c>
      <c r="E1100">
        <v>1</v>
      </c>
      <c r="F1100" t="s">
        <v>2142</v>
      </c>
      <c r="G1100" t="s">
        <v>81</v>
      </c>
      <c r="H1100">
        <v>160.13</v>
      </c>
      <c r="I1100">
        <v>160.13</v>
      </c>
      <c r="J1100">
        <v>49805</v>
      </c>
      <c r="K1100" t="s">
        <v>81</v>
      </c>
      <c r="L1100">
        <v>4355</v>
      </c>
      <c r="M1100" t="s">
        <v>55</v>
      </c>
      <c r="N1100" t="s">
        <v>45</v>
      </c>
      <c r="O1100" t="s">
        <v>159</v>
      </c>
      <c r="P1100">
        <v>9506</v>
      </c>
      <c r="Q1100" t="s">
        <v>1933</v>
      </c>
      <c r="R1100" t="s">
        <v>1934</v>
      </c>
      <c r="S1100" t="s">
        <v>1934</v>
      </c>
      <c r="V1100">
        <v>2017</v>
      </c>
      <c r="W1100">
        <v>960</v>
      </c>
      <c r="Z1100">
        <v>15449</v>
      </c>
      <c r="AA1100" t="s">
        <v>195</v>
      </c>
      <c r="AB1100">
        <v>131.25</v>
      </c>
      <c r="AC1100">
        <v>28.88</v>
      </c>
      <c r="AF1100">
        <v>12788</v>
      </c>
      <c r="AG1100" t="s">
        <v>195</v>
      </c>
      <c r="AH1100" t="s">
        <v>195</v>
      </c>
      <c r="AI1100">
        <v>4933.73</v>
      </c>
      <c r="AJ1100" t="s">
        <v>195</v>
      </c>
      <c r="AL1100">
        <v>131.25</v>
      </c>
      <c r="AM1100" t="s">
        <v>51</v>
      </c>
      <c r="AN1100">
        <f t="shared" si="34"/>
        <v>25</v>
      </c>
      <c r="AO1100" s="5">
        <f t="shared" si="35"/>
        <v>3281.25</v>
      </c>
    </row>
    <row r="1101" spans="1:41" ht="12.75">
      <c r="A1101">
        <v>1030205004</v>
      </c>
      <c r="B1101" t="s">
        <v>1194</v>
      </c>
      <c r="E1101">
        <v>1</v>
      </c>
      <c r="F1101" t="s">
        <v>2143</v>
      </c>
      <c r="G1101" t="s">
        <v>81</v>
      </c>
      <c r="H1101">
        <v>1103.04</v>
      </c>
      <c r="I1101">
        <v>1103.04</v>
      </c>
      <c r="J1101">
        <v>49832</v>
      </c>
      <c r="K1101" t="s">
        <v>81</v>
      </c>
      <c r="L1101">
        <v>4328</v>
      </c>
      <c r="M1101" t="s">
        <v>55</v>
      </c>
      <c r="N1101" t="s">
        <v>45</v>
      </c>
      <c r="O1101" t="s">
        <v>159</v>
      </c>
      <c r="P1101">
        <v>9506</v>
      </c>
      <c r="Q1101" t="s">
        <v>1933</v>
      </c>
      <c r="R1101" t="s">
        <v>1934</v>
      </c>
      <c r="S1101" t="s">
        <v>1934</v>
      </c>
      <c r="V1101">
        <v>2017</v>
      </c>
      <c r="W1101">
        <v>960</v>
      </c>
      <c r="Z1101">
        <v>15447</v>
      </c>
      <c r="AA1101" t="s">
        <v>195</v>
      </c>
      <c r="AB1101">
        <v>904.13</v>
      </c>
      <c r="AC1101">
        <v>198.91</v>
      </c>
      <c r="AF1101">
        <v>12788</v>
      </c>
      <c r="AG1101" t="s">
        <v>195</v>
      </c>
      <c r="AH1101" t="s">
        <v>195</v>
      </c>
      <c r="AI1101">
        <v>4933.73</v>
      </c>
      <c r="AJ1101" t="s">
        <v>195</v>
      </c>
      <c r="AL1101">
        <v>904.13</v>
      </c>
      <c r="AM1101" t="s">
        <v>51</v>
      </c>
      <c r="AN1101">
        <f t="shared" si="34"/>
        <v>25</v>
      </c>
      <c r="AO1101" s="5">
        <f t="shared" si="35"/>
        <v>22603.25</v>
      </c>
    </row>
    <row r="1102" spans="1:41" ht="12.75">
      <c r="A1102">
        <v>1030205004</v>
      </c>
      <c r="B1102" t="s">
        <v>1194</v>
      </c>
      <c r="E1102">
        <v>1</v>
      </c>
      <c r="F1102" t="s">
        <v>2144</v>
      </c>
      <c r="G1102" t="s">
        <v>81</v>
      </c>
      <c r="H1102">
        <v>91.98</v>
      </c>
      <c r="I1102">
        <v>91.98</v>
      </c>
      <c r="J1102">
        <v>49791</v>
      </c>
      <c r="K1102" t="s">
        <v>81</v>
      </c>
      <c r="L1102">
        <v>4369</v>
      </c>
      <c r="M1102" t="s">
        <v>55</v>
      </c>
      <c r="N1102" t="s">
        <v>45</v>
      </c>
      <c r="O1102" t="s">
        <v>159</v>
      </c>
      <c r="P1102">
        <v>9506</v>
      </c>
      <c r="Q1102" t="s">
        <v>1933</v>
      </c>
      <c r="R1102" t="s">
        <v>1934</v>
      </c>
      <c r="S1102" t="s">
        <v>1934</v>
      </c>
      <c r="V1102">
        <v>2017</v>
      </c>
      <c r="W1102">
        <v>2070</v>
      </c>
      <c r="Z1102">
        <v>15332</v>
      </c>
      <c r="AA1102" t="s">
        <v>255</v>
      </c>
      <c r="AB1102">
        <v>75.39</v>
      </c>
      <c r="AC1102">
        <v>16.59</v>
      </c>
      <c r="AF1102">
        <v>12704</v>
      </c>
      <c r="AG1102" t="s">
        <v>255</v>
      </c>
      <c r="AH1102" t="s">
        <v>255</v>
      </c>
      <c r="AI1102">
        <v>576.66</v>
      </c>
      <c r="AJ1102" t="s">
        <v>255</v>
      </c>
      <c r="AL1102">
        <v>75.39</v>
      </c>
      <c r="AM1102" t="s">
        <v>51</v>
      </c>
      <c r="AN1102">
        <f t="shared" si="34"/>
        <v>24</v>
      </c>
      <c r="AO1102" s="5">
        <f t="shared" si="35"/>
        <v>1809.3600000000001</v>
      </c>
    </row>
    <row r="1103" spans="1:41" ht="12.75">
      <c r="A1103">
        <v>1030205004</v>
      </c>
      <c r="B1103" t="s">
        <v>1194</v>
      </c>
      <c r="E1103">
        <v>1</v>
      </c>
      <c r="F1103" t="s">
        <v>2145</v>
      </c>
      <c r="G1103" t="s">
        <v>81</v>
      </c>
      <c r="H1103">
        <v>651.5</v>
      </c>
      <c r="I1103">
        <v>651.5</v>
      </c>
      <c r="J1103">
        <v>49803</v>
      </c>
      <c r="K1103" t="s">
        <v>81</v>
      </c>
      <c r="L1103">
        <v>4357</v>
      </c>
      <c r="M1103" t="s">
        <v>55</v>
      </c>
      <c r="N1103" t="s">
        <v>45</v>
      </c>
      <c r="O1103" t="s">
        <v>159</v>
      </c>
      <c r="P1103">
        <v>9506</v>
      </c>
      <c r="Q1103" t="s">
        <v>1933</v>
      </c>
      <c r="R1103" t="s">
        <v>1934</v>
      </c>
      <c r="S1103" t="s">
        <v>1934</v>
      </c>
      <c r="V1103">
        <v>2017</v>
      </c>
      <c r="W1103">
        <v>947</v>
      </c>
      <c r="Z1103">
        <v>15412</v>
      </c>
      <c r="AA1103" t="s">
        <v>195</v>
      </c>
      <c r="AB1103">
        <v>592.27</v>
      </c>
      <c r="AC1103">
        <v>59.23</v>
      </c>
      <c r="AF1103">
        <v>12772</v>
      </c>
      <c r="AG1103" t="s">
        <v>195</v>
      </c>
      <c r="AH1103" t="s">
        <v>195</v>
      </c>
      <c r="AI1103">
        <v>3467.26</v>
      </c>
      <c r="AJ1103" t="s">
        <v>195</v>
      </c>
      <c r="AL1103">
        <v>592.27</v>
      </c>
      <c r="AM1103" t="s">
        <v>51</v>
      </c>
      <c r="AN1103">
        <f t="shared" si="34"/>
        <v>25</v>
      </c>
      <c r="AO1103" s="5">
        <f t="shared" si="35"/>
        <v>14806.75</v>
      </c>
    </row>
    <row r="1104" spans="1:41" ht="12.75">
      <c r="A1104">
        <v>1030205004</v>
      </c>
      <c r="B1104" t="s">
        <v>1194</v>
      </c>
      <c r="E1104">
        <v>1</v>
      </c>
      <c r="F1104" t="s">
        <v>2146</v>
      </c>
      <c r="G1104" t="s">
        <v>81</v>
      </c>
      <c r="H1104">
        <v>338.95</v>
      </c>
      <c r="I1104">
        <v>338.95</v>
      </c>
      <c r="J1104">
        <v>49819</v>
      </c>
      <c r="K1104" t="s">
        <v>81</v>
      </c>
      <c r="L1104">
        <v>4341</v>
      </c>
      <c r="M1104" t="s">
        <v>55</v>
      </c>
      <c r="N1104" t="s">
        <v>45</v>
      </c>
      <c r="O1104" t="s">
        <v>159</v>
      </c>
      <c r="P1104">
        <v>9506</v>
      </c>
      <c r="Q1104" t="s">
        <v>1933</v>
      </c>
      <c r="R1104" t="s">
        <v>1934</v>
      </c>
      <c r="S1104" t="s">
        <v>1934</v>
      </c>
      <c r="V1104">
        <v>2017</v>
      </c>
      <c r="W1104">
        <v>949</v>
      </c>
      <c r="Z1104">
        <v>15435</v>
      </c>
      <c r="AA1104" t="s">
        <v>195</v>
      </c>
      <c r="AB1104">
        <v>308.14</v>
      </c>
      <c r="AC1104">
        <v>30.81</v>
      </c>
      <c r="AF1104">
        <v>12784</v>
      </c>
      <c r="AG1104" t="s">
        <v>195</v>
      </c>
      <c r="AH1104" t="s">
        <v>195</v>
      </c>
      <c r="AI1104">
        <v>1808.7</v>
      </c>
      <c r="AJ1104" t="s">
        <v>195</v>
      </c>
      <c r="AL1104">
        <v>308.14</v>
      </c>
      <c r="AM1104" t="s">
        <v>51</v>
      </c>
      <c r="AN1104">
        <f t="shared" si="34"/>
        <v>25</v>
      </c>
      <c r="AO1104" s="5">
        <f t="shared" si="35"/>
        <v>7703.5</v>
      </c>
    </row>
    <row r="1105" spans="1:41" ht="12.75">
      <c r="A1105">
        <v>1030205004</v>
      </c>
      <c r="B1105" t="s">
        <v>1194</v>
      </c>
      <c r="E1105">
        <v>1</v>
      </c>
      <c r="F1105" t="s">
        <v>2147</v>
      </c>
      <c r="G1105" t="s">
        <v>81</v>
      </c>
      <c r="H1105">
        <v>130.31</v>
      </c>
      <c r="I1105">
        <v>130.31</v>
      </c>
      <c r="J1105">
        <v>49813</v>
      </c>
      <c r="K1105" t="s">
        <v>81</v>
      </c>
      <c r="L1105">
        <v>4347</v>
      </c>
      <c r="M1105" t="s">
        <v>55</v>
      </c>
      <c r="N1105" t="s">
        <v>45</v>
      </c>
      <c r="O1105" t="s">
        <v>159</v>
      </c>
      <c r="P1105">
        <v>9506</v>
      </c>
      <c r="Q1105" t="s">
        <v>1933</v>
      </c>
      <c r="R1105" t="s">
        <v>1934</v>
      </c>
      <c r="S1105" t="s">
        <v>1934</v>
      </c>
      <c r="V1105">
        <v>2017</v>
      </c>
      <c r="W1105">
        <v>945</v>
      </c>
      <c r="Z1105">
        <v>15293</v>
      </c>
      <c r="AA1105" t="s">
        <v>255</v>
      </c>
      <c r="AB1105">
        <v>106.81</v>
      </c>
      <c r="AC1105">
        <v>23.5</v>
      </c>
      <c r="AF1105">
        <v>12686</v>
      </c>
      <c r="AG1105" t="s">
        <v>255</v>
      </c>
      <c r="AH1105" t="s">
        <v>255</v>
      </c>
      <c r="AI1105">
        <v>11726.54</v>
      </c>
      <c r="AJ1105" t="s">
        <v>255</v>
      </c>
      <c r="AL1105">
        <v>106.81</v>
      </c>
      <c r="AM1105" t="s">
        <v>51</v>
      </c>
      <c r="AN1105">
        <f t="shared" si="34"/>
        <v>24</v>
      </c>
      <c r="AO1105" s="5">
        <f t="shared" si="35"/>
        <v>2563.44</v>
      </c>
    </row>
    <row r="1106" spans="1:41" ht="12.75">
      <c r="A1106">
        <v>1030205004</v>
      </c>
      <c r="B1106" t="s">
        <v>1194</v>
      </c>
      <c r="E1106">
        <v>1</v>
      </c>
      <c r="F1106" t="s">
        <v>2148</v>
      </c>
      <c r="G1106" t="s">
        <v>81</v>
      </c>
      <c r="H1106">
        <v>87.29</v>
      </c>
      <c r="I1106">
        <v>87.29</v>
      </c>
      <c r="J1106">
        <v>49707</v>
      </c>
      <c r="K1106" t="s">
        <v>81</v>
      </c>
      <c r="L1106">
        <v>4453</v>
      </c>
      <c r="M1106" t="s">
        <v>55</v>
      </c>
      <c r="N1106" t="s">
        <v>45</v>
      </c>
      <c r="O1106" t="s">
        <v>159</v>
      </c>
      <c r="P1106">
        <v>9506</v>
      </c>
      <c r="Q1106" t="s">
        <v>1933</v>
      </c>
      <c r="R1106" t="s">
        <v>1934</v>
      </c>
      <c r="S1106" t="s">
        <v>1934</v>
      </c>
      <c r="V1106">
        <v>2017</v>
      </c>
      <c r="W1106">
        <v>997</v>
      </c>
      <c r="Z1106">
        <v>15446</v>
      </c>
      <c r="AA1106" t="s">
        <v>195</v>
      </c>
      <c r="AB1106">
        <v>71.55</v>
      </c>
      <c r="AC1106">
        <v>15.74</v>
      </c>
      <c r="AF1106">
        <v>12786</v>
      </c>
      <c r="AG1106" t="s">
        <v>195</v>
      </c>
      <c r="AH1106" t="s">
        <v>195</v>
      </c>
      <c r="AI1106">
        <v>387.69</v>
      </c>
      <c r="AJ1106" t="s">
        <v>195</v>
      </c>
      <c r="AL1106">
        <v>71.55</v>
      </c>
      <c r="AM1106" t="s">
        <v>51</v>
      </c>
      <c r="AN1106">
        <f t="shared" si="34"/>
        <v>25</v>
      </c>
      <c r="AO1106" s="5">
        <f t="shared" si="35"/>
        <v>1788.75</v>
      </c>
    </row>
    <row r="1107" spans="1:41" ht="12.75">
      <c r="A1107">
        <v>1030205004</v>
      </c>
      <c r="B1107" t="s">
        <v>1194</v>
      </c>
      <c r="E1107">
        <v>1</v>
      </c>
      <c r="F1107" t="s">
        <v>2149</v>
      </c>
      <c r="G1107" t="s">
        <v>81</v>
      </c>
      <c r="H1107">
        <v>260.64</v>
      </c>
      <c r="I1107">
        <v>260.64</v>
      </c>
      <c r="J1107">
        <v>49831</v>
      </c>
      <c r="K1107" t="s">
        <v>81</v>
      </c>
      <c r="L1107">
        <v>4329</v>
      </c>
      <c r="M1107" t="s">
        <v>55</v>
      </c>
      <c r="N1107" t="s">
        <v>45</v>
      </c>
      <c r="O1107" t="s">
        <v>159</v>
      </c>
      <c r="P1107">
        <v>9506</v>
      </c>
      <c r="Q1107" t="s">
        <v>1933</v>
      </c>
      <c r="R1107" t="s">
        <v>1934</v>
      </c>
      <c r="S1107" t="s">
        <v>1934</v>
      </c>
      <c r="V1107">
        <v>2017</v>
      </c>
      <c r="W1107">
        <v>1968</v>
      </c>
      <c r="Z1107">
        <v>15317</v>
      </c>
      <c r="AA1107" t="s">
        <v>255</v>
      </c>
      <c r="AB1107">
        <v>213.64</v>
      </c>
      <c r="AC1107">
        <v>47</v>
      </c>
      <c r="AF1107">
        <v>12690</v>
      </c>
      <c r="AG1107" t="s">
        <v>255</v>
      </c>
      <c r="AH1107" t="s">
        <v>255</v>
      </c>
      <c r="AI1107">
        <v>260.64</v>
      </c>
      <c r="AJ1107" t="s">
        <v>255</v>
      </c>
      <c r="AL1107">
        <v>213.64</v>
      </c>
      <c r="AM1107" t="s">
        <v>51</v>
      </c>
      <c r="AN1107">
        <f t="shared" si="34"/>
        <v>24</v>
      </c>
      <c r="AO1107" s="5">
        <f t="shared" si="35"/>
        <v>5127.36</v>
      </c>
    </row>
    <row r="1108" spans="1:41" ht="12.75">
      <c r="A1108">
        <v>1030205004</v>
      </c>
      <c r="B1108" t="s">
        <v>1194</v>
      </c>
      <c r="E1108">
        <v>1</v>
      </c>
      <c r="F1108" t="s">
        <v>2150</v>
      </c>
      <c r="G1108" t="s">
        <v>81</v>
      </c>
      <c r="H1108">
        <v>14.18</v>
      </c>
      <c r="I1108">
        <v>14.18</v>
      </c>
      <c r="J1108">
        <v>49809</v>
      </c>
      <c r="K1108" t="s">
        <v>81</v>
      </c>
      <c r="L1108">
        <v>4351</v>
      </c>
      <c r="M1108" t="s">
        <v>55</v>
      </c>
      <c r="N1108" t="s">
        <v>45</v>
      </c>
      <c r="O1108" t="s">
        <v>159</v>
      </c>
      <c r="P1108">
        <v>9506</v>
      </c>
      <c r="Q1108" t="s">
        <v>1933</v>
      </c>
      <c r="R1108" t="s">
        <v>1934</v>
      </c>
      <c r="S1108" t="s">
        <v>1934</v>
      </c>
      <c r="V1108">
        <v>2017</v>
      </c>
      <c r="W1108">
        <v>960</v>
      </c>
      <c r="Z1108">
        <v>15448</v>
      </c>
      <c r="AA1108" t="s">
        <v>195</v>
      </c>
      <c r="AB1108">
        <v>11.62</v>
      </c>
      <c r="AC1108">
        <v>2.56</v>
      </c>
      <c r="AF1108">
        <v>12788</v>
      </c>
      <c r="AG1108" t="s">
        <v>195</v>
      </c>
      <c r="AH1108" t="s">
        <v>195</v>
      </c>
      <c r="AI1108">
        <v>4933.73</v>
      </c>
      <c r="AJ1108" t="s">
        <v>195</v>
      </c>
      <c r="AL1108">
        <v>11.62</v>
      </c>
      <c r="AM1108" t="s">
        <v>51</v>
      </c>
      <c r="AN1108">
        <f t="shared" si="34"/>
        <v>25</v>
      </c>
      <c r="AO1108" s="5">
        <f t="shared" si="35"/>
        <v>290.5</v>
      </c>
    </row>
    <row r="1109" spans="1:41" ht="12.75">
      <c r="A1109">
        <v>1030205004</v>
      </c>
      <c r="B1109" t="s">
        <v>1194</v>
      </c>
      <c r="E1109">
        <v>1</v>
      </c>
      <c r="F1109" t="s">
        <v>2151</v>
      </c>
      <c r="G1109" t="s">
        <v>81</v>
      </c>
      <c r="H1109">
        <v>425</v>
      </c>
      <c r="I1109">
        <v>425</v>
      </c>
      <c r="J1109">
        <v>49788</v>
      </c>
      <c r="K1109" t="s">
        <v>81</v>
      </c>
      <c r="L1109">
        <v>4372</v>
      </c>
      <c r="M1109" t="s">
        <v>55</v>
      </c>
      <c r="N1109" t="s">
        <v>45</v>
      </c>
      <c r="O1109" t="s">
        <v>159</v>
      </c>
      <c r="P1109">
        <v>9506</v>
      </c>
      <c r="Q1109" t="s">
        <v>1933</v>
      </c>
      <c r="R1109" t="s">
        <v>1934</v>
      </c>
      <c r="S1109" t="s">
        <v>1934</v>
      </c>
      <c r="V1109">
        <v>2017</v>
      </c>
      <c r="W1109">
        <v>949</v>
      </c>
      <c r="Z1109">
        <v>15436</v>
      </c>
      <c r="AA1109" t="s">
        <v>195</v>
      </c>
      <c r="AB1109">
        <v>386.36</v>
      </c>
      <c r="AC1109">
        <v>38.64</v>
      </c>
      <c r="AF1109">
        <v>12784</v>
      </c>
      <c r="AG1109" t="s">
        <v>195</v>
      </c>
      <c r="AH1109" t="s">
        <v>195</v>
      </c>
      <c r="AI1109">
        <v>1808.7</v>
      </c>
      <c r="AJ1109" t="s">
        <v>195</v>
      </c>
      <c r="AL1109">
        <v>386.36</v>
      </c>
      <c r="AM1109" t="s">
        <v>51</v>
      </c>
      <c r="AN1109">
        <f t="shared" si="34"/>
        <v>25</v>
      </c>
      <c r="AO1109" s="5">
        <f t="shared" si="35"/>
        <v>9659</v>
      </c>
    </row>
    <row r="1110" spans="1:41" ht="12.75">
      <c r="A1110">
        <v>1030205004</v>
      </c>
      <c r="B1110" t="s">
        <v>1194</v>
      </c>
      <c r="E1110">
        <v>1</v>
      </c>
      <c r="F1110" t="s">
        <v>2152</v>
      </c>
      <c r="G1110" t="s">
        <v>81</v>
      </c>
      <c r="H1110">
        <v>484.68</v>
      </c>
      <c r="I1110">
        <v>484.68</v>
      </c>
      <c r="J1110">
        <v>49822</v>
      </c>
      <c r="K1110" t="s">
        <v>81</v>
      </c>
      <c r="L1110">
        <v>4338</v>
      </c>
      <c r="M1110" t="s">
        <v>55</v>
      </c>
      <c r="N1110" t="s">
        <v>45</v>
      </c>
      <c r="O1110" t="s">
        <v>159</v>
      </c>
      <c r="P1110">
        <v>9506</v>
      </c>
      <c r="Q1110" t="s">
        <v>1933</v>
      </c>
      <c r="R1110" t="s">
        <v>1934</v>
      </c>
      <c r="S1110" t="s">
        <v>1934</v>
      </c>
      <c r="V1110">
        <v>2017</v>
      </c>
      <c r="W1110">
        <v>2070</v>
      </c>
      <c r="Z1110">
        <v>15331</v>
      </c>
      <c r="AA1110" t="s">
        <v>255</v>
      </c>
      <c r="AB1110">
        <v>397.28</v>
      </c>
      <c r="AC1110">
        <v>87.4</v>
      </c>
      <c r="AF1110">
        <v>12704</v>
      </c>
      <c r="AG1110" t="s">
        <v>255</v>
      </c>
      <c r="AH1110" t="s">
        <v>255</v>
      </c>
      <c r="AI1110">
        <v>576.66</v>
      </c>
      <c r="AJ1110" t="s">
        <v>255</v>
      </c>
      <c r="AL1110">
        <v>397.28</v>
      </c>
      <c r="AM1110" t="s">
        <v>51</v>
      </c>
      <c r="AN1110">
        <f t="shared" si="34"/>
        <v>24</v>
      </c>
      <c r="AO1110" s="5">
        <f t="shared" si="35"/>
        <v>9534.72</v>
      </c>
    </row>
    <row r="1111" spans="1:41" ht="12.75">
      <c r="A1111">
        <v>1030205004</v>
      </c>
      <c r="B1111" t="s">
        <v>1194</v>
      </c>
      <c r="E1111">
        <v>1</v>
      </c>
      <c r="F1111" t="s">
        <v>2153</v>
      </c>
      <c r="G1111" t="s">
        <v>81</v>
      </c>
      <c r="H1111">
        <v>725.02</v>
      </c>
      <c r="I1111">
        <v>725.02</v>
      </c>
      <c r="J1111">
        <v>49801</v>
      </c>
      <c r="K1111" t="s">
        <v>81</v>
      </c>
      <c r="L1111">
        <v>4359</v>
      </c>
      <c r="M1111" t="s">
        <v>55</v>
      </c>
      <c r="N1111" t="s">
        <v>45</v>
      </c>
      <c r="O1111" t="s">
        <v>159</v>
      </c>
      <c r="P1111">
        <v>9506</v>
      </c>
      <c r="Q1111" t="s">
        <v>1933</v>
      </c>
      <c r="R1111" t="s">
        <v>1934</v>
      </c>
      <c r="S1111" t="s">
        <v>1934</v>
      </c>
      <c r="V1111">
        <v>2017</v>
      </c>
      <c r="W1111">
        <v>945</v>
      </c>
      <c r="Z1111">
        <v>15294</v>
      </c>
      <c r="AA1111" t="s">
        <v>255</v>
      </c>
      <c r="AB1111">
        <v>594.28</v>
      </c>
      <c r="AC1111">
        <v>130.74</v>
      </c>
      <c r="AF1111">
        <v>12686</v>
      </c>
      <c r="AG1111" t="s">
        <v>255</v>
      </c>
      <c r="AH1111" t="s">
        <v>255</v>
      </c>
      <c r="AI1111">
        <v>11726.54</v>
      </c>
      <c r="AJ1111" t="s">
        <v>255</v>
      </c>
      <c r="AL1111">
        <v>594.28</v>
      </c>
      <c r="AM1111" t="s">
        <v>51</v>
      </c>
      <c r="AN1111">
        <f t="shared" si="34"/>
        <v>24</v>
      </c>
      <c r="AO1111" s="5">
        <f t="shared" si="35"/>
        <v>14262.72</v>
      </c>
    </row>
    <row r="1112" spans="1:41" ht="12.75">
      <c r="A1112">
        <v>1030205004</v>
      </c>
      <c r="B1112" t="s">
        <v>1194</v>
      </c>
      <c r="E1112">
        <v>1</v>
      </c>
      <c r="F1112" t="s">
        <v>2154</v>
      </c>
      <c r="G1112" t="s">
        <v>81</v>
      </c>
      <c r="H1112">
        <v>491.62</v>
      </c>
      <c r="I1112">
        <v>491.62</v>
      </c>
      <c r="J1112">
        <v>49816</v>
      </c>
      <c r="K1112" t="s">
        <v>81</v>
      </c>
      <c r="L1112">
        <v>4344</v>
      </c>
      <c r="M1112" t="s">
        <v>55</v>
      </c>
      <c r="N1112" t="s">
        <v>45</v>
      </c>
      <c r="O1112" t="s">
        <v>159</v>
      </c>
      <c r="P1112">
        <v>9506</v>
      </c>
      <c r="Q1112" t="s">
        <v>1933</v>
      </c>
      <c r="R1112" t="s">
        <v>1934</v>
      </c>
      <c r="S1112" t="s">
        <v>1934</v>
      </c>
      <c r="V1112">
        <v>2017</v>
      </c>
      <c r="W1112">
        <v>948</v>
      </c>
      <c r="Z1112">
        <v>15421</v>
      </c>
      <c r="AA1112" t="s">
        <v>195</v>
      </c>
      <c r="AB1112">
        <v>446.93</v>
      </c>
      <c r="AC1112">
        <v>44.69</v>
      </c>
      <c r="AF1112">
        <v>12775</v>
      </c>
      <c r="AG1112" t="s">
        <v>195</v>
      </c>
      <c r="AH1112" t="s">
        <v>195</v>
      </c>
      <c r="AI1112">
        <v>2147.04</v>
      </c>
      <c r="AJ1112" t="s">
        <v>195</v>
      </c>
      <c r="AL1112">
        <v>446.93</v>
      </c>
      <c r="AM1112" t="s">
        <v>51</v>
      </c>
      <c r="AN1112">
        <f t="shared" si="34"/>
        <v>25</v>
      </c>
      <c r="AO1112" s="5">
        <f t="shared" si="35"/>
        <v>11173.25</v>
      </c>
    </row>
    <row r="1113" spans="1:41" ht="12.75">
      <c r="A1113">
        <v>1030205004</v>
      </c>
      <c r="B1113" t="s">
        <v>1194</v>
      </c>
      <c r="E1113">
        <v>1</v>
      </c>
      <c r="F1113" t="s">
        <v>2155</v>
      </c>
      <c r="G1113" t="s">
        <v>81</v>
      </c>
      <c r="H1113">
        <v>753.19</v>
      </c>
      <c r="I1113">
        <v>753.19</v>
      </c>
      <c r="J1113">
        <v>49719</v>
      </c>
      <c r="K1113" t="s">
        <v>81</v>
      </c>
      <c r="L1113">
        <v>4441</v>
      </c>
      <c r="M1113" t="s">
        <v>55</v>
      </c>
      <c r="N1113" t="s">
        <v>45</v>
      </c>
      <c r="O1113" t="s">
        <v>159</v>
      </c>
      <c r="P1113">
        <v>9506</v>
      </c>
      <c r="Q1113" t="s">
        <v>1933</v>
      </c>
      <c r="R1113" t="s">
        <v>1934</v>
      </c>
      <c r="S1113" t="s">
        <v>1934</v>
      </c>
      <c r="V1113">
        <v>2017</v>
      </c>
      <c r="W1113">
        <v>948</v>
      </c>
      <c r="Z1113">
        <v>15423</v>
      </c>
      <c r="AA1113" t="s">
        <v>195</v>
      </c>
      <c r="AB1113">
        <v>684.72</v>
      </c>
      <c r="AC1113">
        <v>68.47</v>
      </c>
      <c r="AF1113">
        <v>12775</v>
      </c>
      <c r="AG1113" t="s">
        <v>195</v>
      </c>
      <c r="AH1113" t="s">
        <v>195</v>
      </c>
      <c r="AI1113">
        <v>2147.04</v>
      </c>
      <c r="AJ1113" t="s">
        <v>195</v>
      </c>
      <c r="AL1113">
        <v>684.72</v>
      </c>
      <c r="AM1113" t="s">
        <v>51</v>
      </c>
      <c r="AN1113">
        <f t="shared" si="34"/>
        <v>25</v>
      </c>
      <c r="AO1113" s="5">
        <f t="shared" si="35"/>
        <v>17118</v>
      </c>
    </row>
    <row r="1114" spans="1:41" ht="12.75">
      <c r="A1114">
        <v>1030205004</v>
      </c>
      <c r="B1114" t="s">
        <v>1194</v>
      </c>
      <c r="E1114">
        <v>1</v>
      </c>
      <c r="F1114" t="s">
        <v>2156</v>
      </c>
      <c r="G1114" t="s">
        <v>81</v>
      </c>
      <c r="H1114">
        <v>122.04</v>
      </c>
      <c r="I1114">
        <v>122.04</v>
      </c>
      <c r="J1114">
        <v>49741</v>
      </c>
      <c r="K1114" t="s">
        <v>81</v>
      </c>
      <c r="L1114">
        <v>4419</v>
      </c>
      <c r="M1114" t="s">
        <v>55</v>
      </c>
      <c r="N1114" t="s">
        <v>45</v>
      </c>
      <c r="O1114" t="s">
        <v>159</v>
      </c>
      <c r="P1114">
        <v>9506</v>
      </c>
      <c r="Q1114" t="s">
        <v>1933</v>
      </c>
      <c r="R1114" t="s">
        <v>1934</v>
      </c>
      <c r="S1114" t="s">
        <v>1934</v>
      </c>
      <c r="V1114">
        <v>2017</v>
      </c>
      <c r="W1114">
        <v>945</v>
      </c>
      <c r="Z1114">
        <v>15306</v>
      </c>
      <c r="AA1114" t="s">
        <v>255</v>
      </c>
      <c r="AB1114">
        <v>100.03</v>
      </c>
      <c r="AC1114">
        <v>22.01</v>
      </c>
      <c r="AF1114">
        <v>12686</v>
      </c>
      <c r="AG1114" t="s">
        <v>255</v>
      </c>
      <c r="AH1114" t="s">
        <v>255</v>
      </c>
      <c r="AI1114">
        <v>11726.54</v>
      </c>
      <c r="AJ1114" t="s">
        <v>255</v>
      </c>
      <c r="AL1114">
        <v>100.03</v>
      </c>
      <c r="AM1114" t="s">
        <v>51</v>
      </c>
      <c r="AN1114">
        <f t="shared" si="34"/>
        <v>24</v>
      </c>
      <c r="AO1114" s="5">
        <f t="shared" si="35"/>
        <v>2400.7200000000003</v>
      </c>
    </row>
    <row r="1115" spans="1:41" ht="12.75">
      <c r="A1115">
        <v>1030205004</v>
      </c>
      <c r="B1115" t="s">
        <v>1194</v>
      </c>
      <c r="E1115">
        <v>1</v>
      </c>
      <c r="F1115" t="s">
        <v>2157</v>
      </c>
      <c r="G1115" t="s">
        <v>81</v>
      </c>
      <c r="H1115">
        <v>60.15</v>
      </c>
      <c r="I1115">
        <v>60.15</v>
      </c>
      <c r="J1115">
        <v>49789</v>
      </c>
      <c r="K1115" t="s">
        <v>81</v>
      </c>
      <c r="L1115">
        <v>4371</v>
      </c>
      <c r="M1115" t="s">
        <v>55</v>
      </c>
      <c r="N1115" t="s">
        <v>45</v>
      </c>
      <c r="O1115" t="s">
        <v>159</v>
      </c>
      <c r="P1115">
        <v>9506</v>
      </c>
      <c r="Q1115" t="s">
        <v>1933</v>
      </c>
      <c r="R1115" t="s">
        <v>1934</v>
      </c>
      <c r="S1115" t="s">
        <v>1934</v>
      </c>
      <c r="V1115">
        <v>2017</v>
      </c>
      <c r="W1115">
        <v>959</v>
      </c>
      <c r="Z1115">
        <v>15559</v>
      </c>
      <c r="AA1115" t="s">
        <v>213</v>
      </c>
      <c r="AB1115">
        <v>49.3</v>
      </c>
      <c r="AC1115">
        <v>10.85</v>
      </c>
      <c r="AF1115">
        <v>12871</v>
      </c>
      <c r="AG1115" t="s">
        <v>213</v>
      </c>
      <c r="AH1115" t="s">
        <v>213</v>
      </c>
      <c r="AI1115">
        <v>2101.27</v>
      </c>
      <c r="AJ1115" t="s">
        <v>213</v>
      </c>
      <c r="AL1115">
        <v>49.3</v>
      </c>
      <c r="AM1115" t="s">
        <v>51</v>
      </c>
      <c r="AN1115">
        <f t="shared" si="34"/>
        <v>27</v>
      </c>
      <c r="AO1115" s="5">
        <f t="shared" si="35"/>
        <v>1331.1</v>
      </c>
    </row>
    <row r="1116" spans="1:41" ht="12.75">
      <c r="A1116">
        <v>1030205004</v>
      </c>
      <c r="B1116" t="s">
        <v>1194</v>
      </c>
      <c r="E1116">
        <v>1</v>
      </c>
      <c r="F1116" t="s">
        <v>2158</v>
      </c>
      <c r="G1116" t="s">
        <v>81</v>
      </c>
      <c r="H1116">
        <v>36.59</v>
      </c>
      <c r="I1116">
        <v>36.59</v>
      </c>
      <c r="J1116">
        <v>49709</v>
      </c>
      <c r="K1116" t="s">
        <v>81</v>
      </c>
      <c r="L1116">
        <v>4451</v>
      </c>
      <c r="M1116" t="s">
        <v>55</v>
      </c>
      <c r="N1116" t="s">
        <v>45</v>
      </c>
      <c r="O1116" t="s">
        <v>159</v>
      </c>
      <c r="P1116">
        <v>9506</v>
      </c>
      <c r="Q1116" t="s">
        <v>1933</v>
      </c>
      <c r="R1116" t="s">
        <v>1934</v>
      </c>
      <c r="S1116" t="s">
        <v>1934</v>
      </c>
      <c r="V1116">
        <v>2017</v>
      </c>
      <c r="W1116">
        <v>959</v>
      </c>
      <c r="Z1116">
        <v>15575</v>
      </c>
      <c r="AA1116" t="s">
        <v>213</v>
      </c>
      <c r="AB1116">
        <v>29.99</v>
      </c>
      <c r="AC1116">
        <v>6.6</v>
      </c>
      <c r="AF1116">
        <v>12871</v>
      </c>
      <c r="AG1116" t="s">
        <v>213</v>
      </c>
      <c r="AH1116" t="s">
        <v>213</v>
      </c>
      <c r="AI1116">
        <v>2101.27</v>
      </c>
      <c r="AJ1116" t="s">
        <v>213</v>
      </c>
      <c r="AL1116">
        <v>29.99</v>
      </c>
      <c r="AM1116" t="s">
        <v>51</v>
      </c>
      <c r="AN1116">
        <f t="shared" si="34"/>
        <v>27</v>
      </c>
      <c r="AO1116" s="5">
        <f t="shared" si="35"/>
        <v>809.7299999999999</v>
      </c>
    </row>
    <row r="1117" spans="1:41" ht="12.75">
      <c r="A1117">
        <v>1030205004</v>
      </c>
      <c r="B1117" t="s">
        <v>1194</v>
      </c>
      <c r="E1117">
        <v>1</v>
      </c>
      <c r="F1117" t="s">
        <v>2159</v>
      </c>
      <c r="G1117" t="s">
        <v>81</v>
      </c>
      <c r="H1117">
        <v>76.46</v>
      </c>
      <c r="I1117">
        <v>76.46</v>
      </c>
      <c r="J1117">
        <v>49726</v>
      </c>
      <c r="K1117" t="s">
        <v>81</v>
      </c>
      <c r="L1117">
        <v>4434</v>
      </c>
      <c r="M1117" t="s">
        <v>55</v>
      </c>
      <c r="N1117" t="s">
        <v>45</v>
      </c>
      <c r="O1117" t="s">
        <v>159</v>
      </c>
      <c r="P1117">
        <v>9506</v>
      </c>
      <c r="Q1117" t="s">
        <v>1933</v>
      </c>
      <c r="R1117" t="s">
        <v>1934</v>
      </c>
      <c r="S1117" t="s">
        <v>1934</v>
      </c>
      <c r="V1117">
        <v>2017</v>
      </c>
      <c r="W1117">
        <v>945</v>
      </c>
      <c r="Z1117">
        <v>15308</v>
      </c>
      <c r="AA1117" t="s">
        <v>255</v>
      </c>
      <c r="AB1117">
        <v>62.67</v>
      </c>
      <c r="AC1117">
        <v>13.79</v>
      </c>
      <c r="AF1117">
        <v>12686</v>
      </c>
      <c r="AG1117" t="s">
        <v>255</v>
      </c>
      <c r="AH1117" t="s">
        <v>255</v>
      </c>
      <c r="AI1117">
        <v>11726.54</v>
      </c>
      <c r="AJ1117" t="s">
        <v>255</v>
      </c>
      <c r="AL1117">
        <v>62.67</v>
      </c>
      <c r="AM1117" t="s">
        <v>51</v>
      </c>
      <c r="AN1117">
        <f t="shared" si="34"/>
        <v>24</v>
      </c>
      <c r="AO1117" s="5">
        <f t="shared" si="35"/>
        <v>1504.08</v>
      </c>
    </row>
    <row r="1118" spans="1:41" ht="12.75">
      <c r="A1118">
        <v>1030205004</v>
      </c>
      <c r="B1118" t="s">
        <v>1194</v>
      </c>
      <c r="E1118">
        <v>1</v>
      </c>
      <c r="F1118" t="s">
        <v>2160</v>
      </c>
      <c r="G1118" t="s">
        <v>81</v>
      </c>
      <c r="H1118">
        <v>51.15</v>
      </c>
      <c r="I1118">
        <v>51.15</v>
      </c>
      <c r="J1118">
        <v>49746</v>
      </c>
      <c r="K1118" t="s">
        <v>81</v>
      </c>
      <c r="L1118">
        <v>4414</v>
      </c>
      <c r="M1118" t="s">
        <v>55</v>
      </c>
      <c r="N1118" t="s">
        <v>45</v>
      </c>
      <c r="O1118" t="s">
        <v>159</v>
      </c>
      <c r="P1118">
        <v>9506</v>
      </c>
      <c r="Q1118" t="s">
        <v>1933</v>
      </c>
      <c r="R1118" t="s">
        <v>1934</v>
      </c>
      <c r="S1118" t="s">
        <v>1934</v>
      </c>
      <c r="V1118">
        <v>2017</v>
      </c>
      <c r="W1118">
        <v>959</v>
      </c>
      <c r="Z1118">
        <v>15568</v>
      </c>
      <c r="AA1118" t="s">
        <v>213</v>
      </c>
      <c r="AB1118">
        <v>41.93</v>
      </c>
      <c r="AC1118">
        <v>9.22</v>
      </c>
      <c r="AF1118">
        <v>12871</v>
      </c>
      <c r="AG1118" t="s">
        <v>213</v>
      </c>
      <c r="AH1118" t="s">
        <v>213</v>
      </c>
      <c r="AI1118">
        <v>2101.27</v>
      </c>
      <c r="AJ1118" t="s">
        <v>213</v>
      </c>
      <c r="AL1118">
        <v>41.93</v>
      </c>
      <c r="AM1118" t="s">
        <v>51</v>
      </c>
      <c r="AN1118">
        <f t="shared" si="34"/>
        <v>27</v>
      </c>
      <c r="AO1118" s="5">
        <f t="shared" si="35"/>
        <v>1132.11</v>
      </c>
    </row>
    <row r="1119" spans="1:41" ht="12.75">
      <c r="A1119">
        <v>1030205004</v>
      </c>
      <c r="B1119" t="s">
        <v>1194</v>
      </c>
      <c r="E1119">
        <v>1</v>
      </c>
      <c r="F1119" t="s">
        <v>2161</v>
      </c>
      <c r="G1119" t="s">
        <v>81</v>
      </c>
      <c r="H1119">
        <v>214.11</v>
      </c>
      <c r="I1119">
        <v>214.11</v>
      </c>
      <c r="J1119">
        <v>49786</v>
      </c>
      <c r="K1119" t="s">
        <v>81</v>
      </c>
      <c r="L1119">
        <v>4374</v>
      </c>
      <c r="M1119" t="s">
        <v>55</v>
      </c>
      <c r="N1119" t="s">
        <v>45</v>
      </c>
      <c r="O1119" t="s">
        <v>159</v>
      </c>
      <c r="P1119">
        <v>9506</v>
      </c>
      <c r="Q1119" t="s">
        <v>1933</v>
      </c>
      <c r="R1119" t="s">
        <v>1934</v>
      </c>
      <c r="S1119" t="s">
        <v>1934</v>
      </c>
      <c r="V1119">
        <v>2017</v>
      </c>
      <c r="W1119">
        <v>959</v>
      </c>
      <c r="Z1119">
        <v>15561</v>
      </c>
      <c r="AA1119" t="s">
        <v>213</v>
      </c>
      <c r="AB1119">
        <v>175.5</v>
      </c>
      <c r="AC1119">
        <v>38.61</v>
      </c>
      <c r="AF1119">
        <v>12871</v>
      </c>
      <c r="AG1119" t="s">
        <v>213</v>
      </c>
      <c r="AH1119" t="s">
        <v>213</v>
      </c>
      <c r="AI1119">
        <v>2101.27</v>
      </c>
      <c r="AJ1119" t="s">
        <v>213</v>
      </c>
      <c r="AL1119">
        <v>175.5</v>
      </c>
      <c r="AM1119" t="s">
        <v>51</v>
      </c>
      <c r="AN1119">
        <f t="shared" si="34"/>
        <v>27</v>
      </c>
      <c r="AO1119" s="5">
        <f t="shared" si="35"/>
        <v>4738.5</v>
      </c>
    </row>
    <row r="1120" spans="1:41" ht="12.75">
      <c r="A1120">
        <v>1030205004</v>
      </c>
      <c r="B1120" t="s">
        <v>1194</v>
      </c>
      <c r="E1120">
        <v>1</v>
      </c>
      <c r="F1120" t="s">
        <v>2162</v>
      </c>
      <c r="G1120" t="s">
        <v>81</v>
      </c>
      <c r="H1120">
        <v>47.21</v>
      </c>
      <c r="I1120">
        <v>47.21</v>
      </c>
      <c r="J1120">
        <v>49768</v>
      </c>
      <c r="K1120" t="s">
        <v>81</v>
      </c>
      <c r="L1120">
        <v>4392</v>
      </c>
      <c r="M1120" t="s">
        <v>55</v>
      </c>
      <c r="N1120" t="s">
        <v>45</v>
      </c>
      <c r="O1120" t="s">
        <v>159</v>
      </c>
      <c r="P1120">
        <v>9506</v>
      </c>
      <c r="Q1120" t="s">
        <v>1933</v>
      </c>
      <c r="R1120" t="s">
        <v>1934</v>
      </c>
      <c r="S1120" t="s">
        <v>1934</v>
      </c>
      <c r="V1120">
        <v>2017</v>
      </c>
      <c r="W1120">
        <v>959</v>
      </c>
      <c r="Z1120">
        <v>15564</v>
      </c>
      <c r="AA1120" t="s">
        <v>213</v>
      </c>
      <c r="AB1120">
        <v>38.7</v>
      </c>
      <c r="AC1120">
        <v>8.51</v>
      </c>
      <c r="AF1120">
        <v>12871</v>
      </c>
      <c r="AG1120" t="s">
        <v>213</v>
      </c>
      <c r="AH1120" t="s">
        <v>213</v>
      </c>
      <c r="AI1120">
        <v>2101.27</v>
      </c>
      <c r="AJ1120" t="s">
        <v>213</v>
      </c>
      <c r="AL1120">
        <v>38.7</v>
      </c>
      <c r="AM1120" t="s">
        <v>51</v>
      </c>
      <c r="AN1120">
        <f t="shared" si="34"/>
        <v>27</v>
      </c>
      <c r="AO1120" s="5">
        <f t="shared" si="35"/>
        <v>1044.9</v>
      </c>
    </row>
    <row r="1121" spans="1:41" ht="12.75">
      <c r="A1121">
        <v>1030205004</v>
      </c>
      <c r="B1121" t="s">
        <v>1194</v>
      </c>
      <c r="E1121">
        <v>1</v>
      </c>
      <c r="F1121" t="s">
        <v>2163</v>
      </c>
      <c r="G1121" t="s">
        <v>81</v>
      </c>
      <c r="H1121">
        <v>462.34</v>
      </c>
      <c r="I1121">
        <v>462.34</v>
      </c>
      <c r="J1121">
        <v>49727</v>
      </c>
      <c r="K1121" t="s">
        <v>81</v>
      </c>
      <c r="L1121">
        <v>4433</v>
      </c>
      <c r="M1121" t="s">
        <v>55</v>
      </c>
      <c r="N1121" t="s">
        <v>45</v>
      </c>
      <c r="O1121" t="s">
        <v>159</v>
      </c>
      <c r="P1121">
        <v>9506</v>
      </c>
      <c r="Q1121" t="s">
        <v>1933</v>
      </c>
      <c r="R1121" t="s">
        <v>1934</v>
      </c>
      <c r="S1121" t="s">
        <v>1934</v>
      </c>
      <c r="V1121">
        <v>2017</v>
      </c>
      <c r="W1121">
        <v>1969</v>
      </c>
      <c r="Z1121">
        <v>15318</v>
      </c>
      <c r="AA1121" t="s">
        <v>255</v>
      </c>
      <c r="AB1121">
        <v>378.97</v>
      </c>
      <c r="AC1121">
        <v>83.37</v>
      </c>
      <c r="AF1121">
        <v>12691</v>
      </c>
      <c r="AG1121" t="s">
        <v>255</v>
      </c>
      <c r="AH1121" t="s">
        <v>255</v>
      </c>
      <c r="AI1121">
        <v>462.34</v>
      </c>
      <c r="AJ1121" t="s">
        <v>255</v>
      </c>
      <c r="AL1121">
        <v>378.97</v>
      </c>
      <c r="AM1121" t="s">
        <v>51</v>
      </c>
      <c r="AN1121">
        <f t="shared" si="34"/>
        <v>24</v>
      </c>
      <c r="AO1121" s="5">
        <f t="shared" si="35"/>
        <v>9095.28</v>
      </c>
    </row>
    <row r="1122" spans="1:41" ht="12.75">
      <c r="A1122">
        <v>1030205004</v>
      </c>
      <c r="B1122" t="s">
        <v>1194</v>
      </c>
      <c r="E1122">
        <v>1</v>
      </c>
      <c r="F1122" t="s">
        <v>2164</v>
      </c>
      <c r="G1122" t="s">
        <v>81</v>
      </c>
      <c r="H1122">
        <v>48.89</v>
      </c>
      <c r="I1122">
        <v>48.89</v>
      </c>
      <c r="J1122">
        <v>49761</v>
      </c>
      <c r="K1122" t="s">
        <v>81</v>
      </c>
      <c r="L1122">
        <v>4399</v>
      </c>
      <c r="M1122" t="s">
        <v>55</v>
      </c>
      <c r="N1122" t="s">
        <v>45</v>
      </c>
      <c r="O1122" t="s">
        <v>159</v>
      </c>
      <c r="P1122">
        <v>9506</v>
      </c>
      <c r="Q1122" t="s">
        <v>1933</v>
      </c>
      <c r="R1122" t="s">
        <v>1934</v>
      </c>
      <c r="S1122" t="s">
        <v>1934</v>
      </c>
      <c r="V1122">
        <v>2017</v>
      </c>
      <c r="W1122">
        <v>959</v>
      </c>
      <c r="Z1122">
        <v>15565</v>
      </c>
      <c r="AA1122" t="s">
        <v>213</v>
      </c>
      <c r="AB1122">
        <v>40.07</v>
      </c>
      <c r="AC1122">
        <v>8.82</v>
      </c>
      <c r="AF1122">
        <v>12871</v>
      </c>
      <c r="AG1122" t="s">
        <v>213</v>
      </c>
      <c r="AH1122" t="s">
        <v>213</v>
      </c>
      <c r="AI1122">
        <v>2101.27</v>
      </c>
      <c r="AJ1122" t="s">
        <v>213</v>
      </c>
      <c r="AL1122">
        <v>40.07</v>
      </c>
      <c r="AM1122" t="s">
        <v>51</v>
      </c>
      <c r="AN1122">
        <f t="shared" si="34"/>
        <v>27</v>
      </c>
      <c r="AO1122" s="5">
        <f t="shared" si="35"/>
        <v>1081.89</v>
      </c>
    </row>
    <row r="1123" spans="1:41" ht="12.75">
      <c r="A1123">
        <v>1030205004</v>
      </c>
      <c r="B1123" t="s">
        <v>1194</v>
      </c>
      <c r="E1123">
        <v>1</v>
      </c>
      <c r="F1123" t="s">
        <v>2165</v>
      </c>
      <c r="G1123" t="s">
        <v>81</v>
      </c>
      <c r="H1123">
        <v>243.84</v>
      </c>
      <c r="I1123">
        <v>243.84</v>
      </c>
      <c r="J1123">
        <v>49802</v>
      </c>
      <c r="K1123" t="s">
        <v>81</v>
      </c>
      <c r="L1123">
        <v>4358</v>
      </c>
      <c r="M1123" t="s">
        <v>55</v>
      </c>
      <c r="N1123" t="s">
        <v>45</v>
      </c>
      <c r="O1123" t="s">
        <v>159</v>
      </c>
      <c r="P1123">
        <v>9506</v>
      </c>
      <c r="Q1123" t="s">
        <v>1933</v>
      </c>
      <c r="R1123" t="s">
        <v>1934</v>
      </c>
      <c r="S1123" t="s">
        <v>1934</v>
      </c>
      <c r="V1123">
        <v>2017</v>
      </c>
      <c r="W1123">
        <v>947</v>
      </c>
      <c r="Z1123">
        <v>15413</v>
      </c>
      <c r="AA1123" t="s">
        <v>195</v>
      </c>
      <c r="AB1123">
        <v>199.87</v>
      </c>
      <c r="AC1123">
        <v>43.97</v>
      </c>
      <c r="AF1123">
        <v>12772</v>
      </c>
      <c r="AG1123" t="s">
        <v>195</v>
      </c>
      <c r="AH1123" t="s">
        <v>195</v>
      </c>
      <c r="AI1123">
        <v>3467.26</v>
      </c>
      <c r="AJ1123" t="s">
        <v>195</v>
      </c>
      <c r="AL1123">
        <v>199.87</v>
      </c>
      <c r="AM1123" t="s">
        <v>51</v>
      </c>
      <c r="AN1123">
        <f t="shared" si="34"/>
        <v>25</v>
      </c>
      <c r="AO1123" s="5">
        <f t="shared" si="35"/>
        <v>4996.75</v>
      </c>
    </row>
    <row r="1124" spans="1:41" ht="12.75">
      <c r="A1124">
        <v>1030202999</v>
      </c>
      <c r="B1124" t="s">
        <v>846</v>
      </c>
      <c r="E1124">
        <v>1</v>
      </c>
      <c r="F1124" t="s">
        <v>2166</v>
      </c>
      <c r="G1124" t="s">
        <v>81</v>
      </c>
      <c r="H1124">
        <v>14.16</v>
      </c>
      <c r="I1124">
        <v>14.16</v>
      </c>
      <c r="J1124">
        <v>49799</v>
      </c>
      <c r="K1124" t="s">
        <v>81</v>
      </c>
      <c r="L1124">
        <v>4361</v>
      </c>
      <c r="M1124" t="s">
        <v>55</v>
      </c>
      <c r="N1124" t="s">
        <v>45</v>
      </c>
      <c r="O1124" t="s">
        <v>159</v>
      </c>
      <c r="P1124">
        <v>9506</v>
      </c>
      <c r="Q1124" t="s">
        <v>1933</v>
      </c>
      <c r="R1124" t="s">
        <v>1934</v>
      </c>
      <c r="S1124" t="s">
        <v>1934</v>
      </c>
      <c r="V1124">
        <v>2017</v>
      </c>
      <c r="W1124">
        <v>955</v>
      </c>
      <c r="Z1124">
        <v>15316</v>
      </c>
      <c r="AA1124" t="s">
        <v>255</v>
      </c>
      <c r="AB1124">
        <v>11.61</v>
      </c>
      <c r="AC1124">
        <v>2.55</v>
      </c>
      <c r="AF1124">
        <v>12689</v>
      </c>
      <c r="AG1124" t="s">
        <v>255</v>
      </c>
      <c r="AH1124" t="s">
        <v>255</v>
      </c>
      <c r="AI1124">
        <v>14.16</v>
      </c>
      <c r="AJ1124" t="s">
        <v>255</v>
      </c>
      <c r="AL1124">
        <v>11.61</v>
      </c>
      <c r="AM1124" t="s">
        <v>51</v>
      </c>
      <c r="AN1124">
        <f t="shared" si="34"/>
        <v>24</v>
      </c>
      <c r="AO1124" s="5">
        <f t="shared" si="35"/>
        <v>278.64</v>
      </c>
    </row>
    <row r="1125" spans="1:41" ht="12.75">
      <c r="A1125">
        <v>1030205004</v>
      </c>
      <c r="B1125" t="s">
        <v>1194</v>
      </c>
      <c r="E1125">
        <v>1</v>
      </c>
      <c r="F1125" t="s">
        <v>2167</v>
      </c>
      <c r="G1125" t="s">
        <v>81</v>
      </c>
      <c r="H1125">
        <v>195.66</v>
      </c>
      <c r="I1125">
        <v>195.66</v>
      </c>
      <c r="J1125">
        <v>49703</v>
      </c>
      <c r="K1125" t="s">
        <v>81</v>
      </c>
      <c r="L1125">
        <v>4457</v>
      </c>
      <c r="M1125" t="s">
        <v>55</v>
      </c>
      <c r="N1125" t="s">
        <v>45</v>
      </c>
      <c r="O1125" t="s">
        <v>159</v>
      </c>
      <c r="P1125">
        <v>9506</v>
      </c>
      <c r="Q1125" t="s">
        <v>1933</v>
      </c>
      <c r="R1125" t="s">
        <v>1934</v>
      </c>
      <c r="S1125" t="s">
        <v>1934</v>
      </c>
      <c r="V1125">
        <v>2017</v>
      </c>
      <c r="W1125">
        <v>960</v>
      </c>
      <c r="Z1125">
        <v>15458</v>
      </c>
      <c r="AA1125" t="s">
        <v>195</v>
      </c>
      <c r="AB1125">
        <v>160.38</v>
      </c>
      <c r="AC1125">
        <v>35.28</v>
      </c>
      <c r="AF1125">
        <v>12788</v>
      </c>
      <c r="AG1125" t="s">
        <v>195</v>
      </c>
      <c r="AH1125" t="s">
        <v>195</v>
      </c>
      <c r="AI1125">
        <v>4933.73</v>
      </c>
      <c r="AJ1125" t="s">
        <v>195</v>
      </c>
      <c r="AL1125">
        <v>160.38</v>
      </c>
      <c r="AM1125" t="s">
        <v>51</v>
      </c>
      <c r="AN1125">
        <f t="shared" si="34"/>
        <v>25</v>
      </c>
      <c r="AO1125" s="5">
        <f t="shared" si="35"/>
        <v>4009.5</v>
      </c>
    </row>
    <row r="1126" spans="1:41" ht="12.75">
      <c r="A1126">
        <v>1030205004</v>
      </c>
      <c r="B1126" t="s">
        <v>1194</v>
      </c>
      <c r="E1126">
        <v>1</v>
      </c>
      <c r="F1126" t="s">
        <v>2168</v>
      </c>
      <c r="G1126" t="s">
        <v>81</v>
      </c>
      <c r="H1126">
        <v>40.31</v>
      </c>
      <c r="I1126">
        <v>40.31</v>
      </c>
      <c r="J1126">
        <v>49814</v>
      </c>
      <c r="K1126" t="s">
        <v>81</v>
      </c>
      <c r="L1126">
        <v>4346</v>
      </c>
      <c r="M1126" t="s">
        <v>55</v>
      </c>
      <c r="N1126" t="s">
        <v>45</v>
      </c>
      <c r="O1126" t="s">
        <v>159</v>
      </c>
      <c r="P1126">
        <v>9506</v>
      </c>
      <c r="Q1126" t="s">
        <v>1933</v>
      </c>
      <c r="R1126" t="s">
        <v>1934</v>
      </c>
      <c r="S1126" t="s">
        <v>1934</v>
      </c>
      <c r="V1126">
        <v>2017</v>
      </c>
      <c r="W1126">
        <v>959</v>
      </c>
      <c r="Z1126">
        <v>15557</v>
      </c>
      <c r="AA1126" t="s">
        <v>213</v>
      </c>
      <c r="AB1126">
        <v>33.04</v>
      </c>
      <c r="AC1126">
        <v>7.27</v>
      </c>
      <c r="AF1126">
        <v>12871</v>
      </c>
      <c r="AG1126" t="s">
        <v>213</v>
      </c>
      <c r="AH1126" t="s">
        <v>213</v>
      </c>
      <c r="AI1126">
        <v>2101.27</v>
      </c>
      <c r="AJ1126" t="s">
        <v>213</v>
      </c>
      <c r="AL1126">
        <v>33.04</v>
      </c>
      <c r="AM1126" t="s">
        <v>51</v>
      </c>
      <c r="AN1126">
        <f t="shared" si="34"/>
        <v>27</v>
      </c>
      <c r="AO1126" s="5">
        <f t="shared" si="35"/>
        <v>892.0799999999999</v>
      </c>
    </row>
    <row r="1127" spans="1:41" ht="12.75">
      <c r="A1127">
        <v>1030205004</v>
      </c>
      <c r="B1127" t="s">
        <v>1194</v>
      </c>
      <c r="E1127">
        <v>1</v>
      </c>
      <c r="F1127" t="s">
        <v>2169</v>
      </c>
      <c r="G1127" t="s">
        <v>81</v>
      </c>
      <c r="H1127">
        <v>47.21</v>
      </c>
      <c r="I1127">
        <v>47.21</v>
      </c>
      <c r="J1127">
        <v>49828</v>
      </c>
      <c r="K1127" t="s">
        <v>81</v>
      </c>
      <c r="L1127">
        <v>4332</v>
      </c>
      <c r="M1127" t="s">
        <v>55</v>
      </c>
      <c r="N1127" t="s">
        <v>45</v>
      </c>
      <c r="O1127" t="s">
        <v>159</v>
      </c>
      <c r="P1127">
        <v>9506</v>
      </c>
      <c r="Q1127" t="s">
        <v>1933</v>
      </c>
      <c r="R1127" t="s">
        <v>1934</v>
      </c>
      <c r="S1127" t="s">
        <v>1934</v>
      </c>
      <c r="V1127">
        <v>2017</v>
      </c>
      <c r="W1127">
        <v>959</v>
      </c>
      <c r="Z1127">
        <v>15554</v>
      </c>
      <c r="AA1127" t="s">
        <v>213</v>
      </c>
      <c r="AB1127">
        <v>38.7</v>
      </c>
      <c r="AC1127">
        <v>8.51</v>
      </c>
      <c r="AF1127">
        <v>12871</v>
      </c>
      <c r="AG1127" t="s">
        <v>213</v>
      </c>
      <c r="AH1127" t="s">
        <v>213</v>
      </c>
      <c r="AI1127">
        <v>2101.27</v>
      </c>
      <c r="AJ1127" t="s">
        <v>213</v>
      </c>
      <c r="AL1127">
        <v>38.7</v>
      </c>
      <c r="AM1127" t="s">
        <v>51</v>
      </c>
      <c r="AN1127">
        <f t="shared" si="34"/>
        <v>27</v>
      </c>
      <c r="AO1127" s="5">
        <f t="shared" si="35"/>
        <v>1044.9</v>
      </c>
    </row>
    <row r="1128" spans="1:41" ht="12.75">
      <c r="A1128">
        <v>1030205004</v>
      </c>
      <c r="B1128" t="s">
        <v>1194</v>
      </c>
      <c r="E1128">
        <v>1</v>
      </c>
      <c r="F1128" t="s">
        <v>2170</v>
      </c>
      <c r="G1128" t="s">
        <v>81</v>
      </c>
      <c r="H1128">
        <v>41.89</v>
      </c>
      <c r="I1128">
        <v>41.89</v>
      </c>
      <c r="J1128">
        <v>49824</v>
      </c>
      <c r="K1128" t="s">
        <v>81</v>
      </c>
      <c r="L1128">
        <v>4336</v>
      </c>
      <c r="M1128" t="s">
        <v>55</v>
      </c>
      <c r="N1128" t="s">
        <v>45</v>
      </c>
      <c r="O1128" t="s">
        <v>159</v>
      </c>
      <c r="P1128">
        <v>9506</v>
      </c>
      <c r="Q1128" t="s">
        <v>1933</v>
      </c>
      <c r="R1128" t="s">
        <v>1934</v>
      </c>
      <c r="S1128" t="s">
        <v>1934</v>
      </c>
      <c r="V1128">
        <v>2017</v>
      </c>
      <c r="W1128">
        <v>959</v>
      </c>
      <c r="Z1128">
        <v>15555</v>
      </c>
      <c r="AA1128" t="s">
        <v>213</v>
      </c>
      <c r="AB1128">
        <v>34.34</v>
      </c>
      <c r="AC1128">
        <v>7.55</v>
      </c>
      <c r="AF1128">
        <v>12871</v>
      </c>
      <c r="AG1128" t="s">
        <v>213</v>
      </c>
      <c r="AH1128" t="s">
        <v>213</v>
      </c>
      <c r="AI1128">
        <v>2101.27</v>
      </c>
      <c r="AJ1128" t="s">
        <v>213</v>
      </c>
      <c r="AL1128">
        <v>34.34</v>
      </c>
      <c r="AM1128" t="s">
        <v>51</v>
      </c>
      <c r="AN1128">
        <f t="shared" si="34"/>
        <v>27</v>
      </c>
      <c r="AO1128" s="5">
        <f t="shared" si="35"/>
        <v>927.1800000000001</v>
      </c>
    </row>
    <row r="1129" spans="1:41" ht="12.75">
      <c r="A1129">
        <v>1030205004</v>
      </c>
      <c r="B1129" t="s">
        <v>1194</v>
      </c>
      <c r="E1129">
        <v>1</v>
      </c>
      <c r="F1129" t="s">
        <v>2171</v>
      </c>
      <c r="G1129" t="s">
        <v>81</v>
      </c>
      <c r="H1129">
        <v>39.16</v>
      </c>
      <c r="I1129">
        <v>39.16</v>
      </c>
      <c r="J1129">
        <v>49830</v>
      </c>
      <c r="K1129" t="s">
        <v>81</v>
      </c>
      <c r="L1129">
        <v>4330</v>
      </c>
      <c r="M1129" t="s">
        <v>55</v>
      </c>
      <c r="N1129" t="s">
        <v>45</v>
      </c>
      <c r="O1129" t="s">
        <v>159</v>
      </c>
      <c r="P1129">
        <v>9506</v>
      </c>
      <c r="Q1129" t="s">
        <v>1933</v>
      </c>
      <c r="R1129" t="s">
        <v>1934</v>
      </c>
      <c r="S1129" t="s">
        <v>1934</v>
      </c>
      <c r="V1129">
        <v>2017</v>
      </c>
      <c r="W1129">
        <v>959</v>
      </c>
      <c r="Z1129">
        <v>15552</v>
      </c>
      <c r="AA1129" t="s">
        <v>213</v>
      </c>
      <c r="AB1129">
        <v>32.1</v>
      </c>
      <c r="AC1129">
        <v>7.06</v>
      </c>
      <c r="AF1129">
        <v>12871</v>
      </c>
      <c r="AG1129" t="s">
        <v>213</v>
      </c>
      <c r="AH1129" t="s">
        <v>213</v>
      </c>
      <c r="AI1129">
        <v>2101.27</v>
      </c>
      <c r="AJ1129" t="s">
        <v>213</v>
      </c>
      <c r="AL1129">
        <v>32.1</v>
      </c>
      <c r="AM1129" t="s">
        <v>51</v>
      </c>
      <c r="AN1129">
        <f t="shared" si="34"/>
        <v>27</v>
      </c>
      <c r="AO1129" s="5">
        <f t="shared" si="35"/>
        <v>866.7</v>
      </c>
    </row>
    <row r="1130" spans="1:41" ht="12.75">
      <c r="A1130">
        <v>1030205004</v>
      </c>
      <c r="B1130" t="s">
        <v>1194</v>
      </c>
      <c r="E1130">
        <v>1</v>
      </c>
      <c r="F1130" t="s">
        <v>2172</v>
      </c>
      <c r="G1130" t="s">
        <v>81</v>
      </c>
      <c r="H1130">
        <v>275.46</v>
      </c>
      <c r="I1130">
        <v>275.46</v>
      </c>
      <c r="J1130">
        <v>49811</v>
      </c>
      <c r="K1130" t="s">
        <v>81</v>
      </c>
      <c r="L1130">
        <v>4349</v>
      </c>
      <c r="M1130" t="s">
        <v>55</v>
      </c>
      <c r="N1130" t="s">
        <v>45</v>
      </c>
      <c r="O1130" t="s">
        <v>159</v>
      </c>
      <c r="P1130">
        <v>9506</v>
      </c>
      <c r="Q1130" t="s">
        <v>1933</v>
      </c>
      <c r="R1130" t="s">
        <v>1934</v>
      </c>
      <c r="S1130" t="s">
        <v>1934</v>
      </c>
      <c r="V1130">
        <v>2017</v>
      </c>
      <c r="W1130">
        <v>959</v>
      </c>
      <c r="Z1130">
        <v>15558</v>
      </c>
      <c r="AA1130" t="s">
        <v>213</v>
      </c>
      <c r="AB1130">
        <v>225.79</v>
      </c>
      <c r="AC1130">
        <v>49.67</v>
      </c>
      <c r="AF1130">
        <v>12871</v>
      </c>
      <c r="AG1130" t="s">
        <v>213</v>
      </c>
      <c r="AH1130" t="s">
        <v>213</v>
      </c>
      <c r="AI1130">
        <v>2101.27</v>
      </c>
      <c r="AJ1130" t="s">
        <v>213</v>
      </c>
      <c r="AL1130">
        <v>225.79</v>
      </c>
      <c r="AM1130" t="s">
        <v>51</v>
      </c>
      <c r="AN1130">
        <f t="shared" si="34"/>
        <v>27</v>
      </c>
      <c r="AO1130" s="5">
        <f t="shared" si="35"/>
        <v>6096.33</v>
      </c>
    </row>
    <row r="1131" spans="1:41" ht="12.75">
      <c r="A1131">
        <v>1030205004</v>
      </c>
      <c r="B1131" t="s">
        <v>1194</v>
      </c>
      <c r="E1131">
        <v>1</v>
      </c>
      <c r="F1131" t="s">
        <v>2173</v>
      </c>
      <c r="G1131" t="s">
        <v>81</v>
      </c>
      <c r="H1131">
        <v>49.64</v>
      </c>
      <c r="I1131">
        <v>49.64</v>
      </c>
      <c r="J1131">
        <v>49817</v>
      </c>
      <c r="K1131" t="s">
        <v>81</v>
      </c>
      <c r="L1131">
        <v>4343</v>
      </c>
      <c r="M1131" t="s">
        <v>55</v>
      </c>
      <c r="N1131" t="s">
        <v>45</v>
      </c>
      <c r="O1131" t="s">
        <v>159</v>
      </c>
      <c r="P1131">
        <v>9506</v>
      </c>
      <c r="Q1131" t="s">
        <v>1933</v>
      </c>
      <c r="R1131" t="s">
        <v>1934</v>
      </c>
      <c r="S1131" t="s">
        <v>1934</v>
      </c>
      <c r="V1131">
        <v>2017</v>
      </c>
      <c r="W1131">
        <v>959</v>
      </c>
      <c r="Z1131">
        <v>15556</v>
      </c>
      <c r="AA1131" t="s">
        <v>213</v>
      </c>
      <c r="AB1131">
        <v>40.69</v>
      </c>
      <c r="AC1131">
        <v>8.95</v>
      </c>
      <c r="AF1131">
        <v>12871</v>
      </c>
      <c r="AG1131" t="s">
        <v>213</v>
      </c>
      <c r="AH1131" t="s">
        <v>213</v>
      </c>
      <c r="AI1131">
        <v>2101.27</v>
      </c>
      <c r="AJ1131" t="s">
        <v>213</v>
      </c>
      <c r="AL1131">
        <v>40.69</v>
      </c>
      <c r="AM1131" t="s">
        <v>51</v>
      </c>
      <c r="AN1131">
        <f t="shared" si="34"/>
        <v>27</v>
      </c>
      <c r="AO1131" s="5">
        <f t="shared" si="35"/>
        <v>1098.6299999999999</v>
      </c>
    </row>
    <row r="1132" spans="1:41" ht="12.75">
      <c r="A1132">
        <v>1030205004</v>
      </c>
      <c r="B1132" t="s">
        <v>1194</v>
      </c>
      <c r="E1132">
        <v>1</v>
      </c>
      <c r="F1132" t="s">
        <v>2174</v>
      </c>
      <c r="G1132" t="s">
        <v>81</v>
      </c>
      <c r="H1132">
        <v>401.1</v>
      </c>
      <c r="I1132">
        <v>401.1</v>
      </c>
      <c r="J1132">
        <v>49821</v>
      </c>
      <c r="K1132" t="s">
        <v>81</v>
      </c>
      <c r="L1132">
        <v>4339</v>
      </c>
      <c r="M1132" t="s">
        <v>55</v>
      </c>
      <c r="N1132" t="s">
        <v>45</v>
      </c>
      <c r="O1132" t="s">
        <v>159</v>
      </c>
      <c r="P1132">
        <v>9506</v>
      </c>
      <c r="Q1132" t="s">
        <v>1933</v>
      </c>
      <c r="R1132" t="s">
        <v>1934</v>
      </c>
      <c r="S1132" t="s">
        <v>1934</v>
      </c>
      <c r="V1132">
        <v>2017</v>
      </c>
      <c r="W1132">
        <v>945</v>
      </c>
      <c r="Z1132">
        <v>15292</v>
      </c>
      <c r="AA1132" t="s">
        <v>255</v>
      </c>
      <c r="AB1132">
        <v>328.77</v>
      </c>
      <c r="AC1132">
        <v>72.33</v>
      </c>
      <c r="AF1132">
        <v>12686</v>
      </c>
      <c r="AG1132" t="s">
        <v>255</v>
      </c>
      <c r="AH1132" t="s">
        <v>255</v>
      </c>
      <c r="AI1132">
        <v>11726.54</v>
      </c>
      <c r="AJ1132" t="s">
        <v>255</v>
      </c>
      <c r="AL1132">
        <v>328.77</v>
      </c>
      <c r="AM1132" t="s">
        <v>51</v>
      </c>
      <c r="AN1132">
        <f t="shared" si="34"/>
        <v>24</v>
      </c>
      <c r="AO1132" s="5">
        <f t="shared" si="35"/>
        <v>7890.48</v>
      </c>
    </row>
    <row r="1133" spans="1:41" ht="12.75">
      <c r="A1133">
        <v>1030205004</v>
      </c>
      <c r="B1133" t="s">
        <v>1194</v>
      </c>
      <c r="E1133">
        <v>1</v>
      </c>
      <c r="F1133" t="s">
        <v>2175</v>
      </c>
      <c r="G1133" t="s">
        <v>81</v>
      </c>
      <c r="H1133">
        <v>338.64</v>
      </c>
      <c r="I1133">
        <v>338.64</v>
      </c>
      <c r="J1133">
        <v>49804</v>
      </c>
      <c r="K1133" t="s">
        <v>81</v>
      </c>
      <c r="L1133">
        <v>4356</v>
      </c>
      <c r="M1133" t="s">
        <v>55</v>
      </c>
      <c r="N1133" t="s">
        <v>45</v>
      </c>
      <c r="O1133" t="s">
        <v>159</v>
      </c>
      <c r="P1133">
        <v>9506</v>
      </c>
      <c r="Q1133" t="s">
        <v>1933</v>
      </c>
      <c r="R1133" t="s">
        <v>1934</v>
      </c>
      <c r="S1133" t="s">
        <v>1934</v>
      </c>
      <c r="V1133">
        <v>2017</v>
      </c>
      <c r="W1133">
        <v>963</v>
      </c>
      <c r="Z1133">
        <v>15335</v>
      </c>
      <c r="AA1133" t="s">
        <v>255</v>
      </c>
      <c r="AB1133">
        <v>307.85</v>
      </c>
      <c r="AC1133">
        <v>30.79</v>
      </c>
      <c r="AF1133">
        <v>12706</v>
      </c>
      <c r="AG1133" t="s">
        <v>255</v>
      </c>
      <c r="AH1133" t="s">
        <v>255</v>
      </c>
      <c r="AI1133">
        <v>779.33</v>
      </c>
      <c r="AJ1133" t="s">
        <v>255</v>
      </c>
      <c r="AL1133">
        <v>307.85</v>
      </c>
      <c r="AM1133" t="s">
        <v>51</v>
      </c>
      <c r="AN1133">
        <f t="shared" si="34"/>
        <v>24</v>
      </c>
      <c r="AO1133" s="5">
        <f t="shared" si="35"/>
        <v>7388.400000000001</v>
      </c>
    </row>
    <row r="1134" spans="1:41" ht="12.75">
      <c r="A1134">
        <v>1030205004</v>
      </c>
      <c r="B1134" t="s">
        <v>1194</v>
      </c>
      <c r="E1134">
        <v>1</v>
      </c>
      <c r="F1134" t="s">
        <v>2176</v>
      </c>
      <c r="G1134" t="s">
        <v>81</v>
      </c>
      <c r="H1134">
        <v>60.11</v>
      </c>
      <c r="I1134">
        <v>60.11</v>
      </c>
      <c r="J1134">
        <v>49787</v>
      </c>
      <c r="K1134" t="s">
        <v>81</v>
      </c>
      <c r="L1134">
        <v>4373</v>
      </c>
      <c r="M1134" t="s">
        <v>55</v>
      </c>
      <c r="N1134" t="s">
        <v>45</v>
      </c>
      <c r="O1134" t="s">
        <v>159</v>
      </c>
      <c r="P1134">
        <v>9506</v>
      </c>
      <c r="Q1134" t="s">
        <v>1933</v>
      </c>
      <c r="R1134" t="s">
        <v>1934</v>
      </c>
      <c r="S1134" t="s">
        <v>1934</v>
      </c>
      <c r="V1134">
        <v>2017</v>
      </c>
      <c r="W1134">
        <v>959</v>
      </c>
      <c r="Z1134">
        <v>15560</v>
      </c>
      <c r="AA1134" t="s">
        <v>213</v>
      </c>
      <c r="AB1134">
        <v>49.27</v>
      </c>
      <c r="AC1134">
        <v>10.84</v>
      </c>
      <c r="AF1134">
        <v>12871</v>
      </c>
      <c r="AG1134" t="s">
        <v>213</v>
      </c>
      <c r="AH1134" t="s">
        <v>213</v>
      </c>
      <c r="AI1134">
        <v>2101.27</v>
      </c>
      <c r="AJ1134" t="s">
        <v>213</v>
      </c>
      <c r="AL1134">
        <v>49.27</v>
      </c>
      <c r="AM1134" t="s">
        <v>51</v>
      </c>
      <c r="AN1134">
        <f t="shared" si="34"/>
        <v>27</v>
      </c>
      <c r="AO1134" s="5">
        <f t="shared" si="35"/>
        <v>1330.2900000000002</v>
      </c>
    </row>
    <row r="1135" spans="1:41" ht="12.75">
      <c r="A1135">
        <v>1030205004</v>
      </c>
      <c r="B1135" t="s">
        <v>1194</v>
      </c>
      <c r="E1135">
        <v>1</v>
      </c>
      <c r="F1135" t="s">
        <v>2177</v>
      </c>
      <c r="G1135" t="s">
        <v>81</v>
      </c>
      <c r="H1135">
        <v>36.59</v>
      </c>
      <c r="I1135">
        <v>36.59</v>
      </c>
      <c r="J1135">
        <v>49708</v>
      </c>
      <c r="K1135" t="s">
        <v>81</v>
      </c>
      <c r="L1135">
        <v>4452</v>
      </c>
      <c r="M1135" t="s">
        <v>55</v>
      </c>
      <c r="N1135" t="s">
        <v>45</v>
      </c>
      <c r="O1135" t="s">
        <v>159</v>
      </c>
      <c r="P1135">
        <v>9506</v>
      </c>
      <c r="Q1135" t="s">
        <v>1933</v>
      </c>
      <c r="R1135" t="s">
        <v>1934</v>
      </c>
      <c r="S1135" t="s">
        <v>1934</v>
      </c>
      <c r="V1135">
        <v>2017</v>
      </c>
      <c r="W1135">
        <v>945</v>
      </c>
      <c r="Z1135">
        <v>15312</v>
      </c>
      <c r="AA1135" t="s">
        <v>255</v>
      </c>
      <c r="AB1135">
        <v>29.99</v>
      </c>
      <c r="AC1135">
        <v>6.6</v>
      </c>
      <c r="AF1135">
        <v>12686</v>
      </c>
      <c r="AG1135" t="s">
        <v>255</v>
      </c>
      <c r="AH1135" t="s">
        <v>255</v>
      </c>
      <c r="AI1135">
        <v>11726.54</v>
      </c>
      <c r="AJ1135" t="s">
        <v>255</v>
      </c>
      <c r="AL1135">
        <v>29.99</v>
      </c>
      <c r="AM1135" t="s">
        <v>51</v>
      </c>
      <c r="AN1135">
        <f t="shared" si="34"/>
        <v>24</v>
      </c>
      <c r="AO1135" s="5">
        <f t="shared" si="35"/>
        <v>719.76</v>
      </c>
    </row>
    <row r="1136" spans="1:41" ht="12.75">
      <c r="A1136">
        <v>1030205004</v>
      </c>
      <c r="B1136" t="s">
        <v>1194</v>
      </c>
      <c r="E1136">
        <v>1</v>
      </c>
      <c r="F1136" t="s">
        <v>2178</v>
      </c>
      <c r="G1136" t="s">
        <v>81</v>
      </c>
      <c r="H1136">
        <v>661.58</v>
      </c>
      <c r="I1136">
        <v>661.58</v>
      </c>
      <c r="J1136">
        <v>49748</v>
      </c>
      <c r="K1136" t="s">
        <v>81</v>
      </c>
      <c r="L1136">
        <v>4412</v>
      </c>
      <c r="M1136" t="s">
        <v>55</v>
      </c>
      <c r="N1136" t="s">
        <v>45</v>
      </c>
      <c r="O1136" t="s">
        <v>159</v>
      </c>
      <c r="P1136">
        <v>9506</v>
      </c>
      <c r="Q1136" t="s">
        <v>1933</v>
      </c>
      <c r="R1136" t="s">
        <v>1934</v>
      </c>
      <c r="S1136" t="s">
        <v>1934</v>
      </c>
      <c r="V1136">
        <v>2017</v>
      </c>
      <c r="W1136">
        <v>945</v>
      </c>
      <c r="Z1136">
        <v>15305</v>
      </c>
      <c r="AA1136" t="s">
        <v>255</v>
      </c>
      <c r="AB1136">
        <v>542.28</v>
      </c>
      <c r="AC1136">
        <v>119.3</v>
      </c>
      <c r="AF1136">
        <v>12686</v>
      </c>
      <c r="AG1136" t="s">
        <v>255</v>
      </c>
      <c r="AH1136" t="s">
        <v>255</v>
      </c>
      <c r="AI1136">
        <v>11726.54</v>
      </c>
      <c r="AJ1136" t="s">
        <v>255</v>
      </c>
      <c r="AL1136">
        <v>542.28</v>
      </c>
      <c r="AM1136" t="s">
        <v>51</v>
      </c>
      <c r="AN1136">
        <f t="shared" si="34"/>
        <v>24</v>
      </c>
      <c r="AO1136" s="5">
        <f t="shared" si="35"/>
        <v>13014.72</v>
      </c>
    </row>
    <row r="1137" spans="1:41" ht="12.75">
      <c r="A1137">
        <v>1030205004</v>
      </c>
      <c r="B1137" t="s">
        <v>1194</v>
      </c>
      <c r="E1137">
        <v>1</v>
      </c>
      <c r="F1137" t="s">
        <v>2179</v>
      </c>
      <c r="G1137" t="s">
        <v>81</v>
      </c>
      <c r="H1137">
        <v>14.93</v>
      </c>
      <c r="I1137">
        <v>14.93</v>
      </c>
      <c r="J1137">
        <v>49742</v>
      </c>
      <c r="K1137" t="s">
        <v>81</v>
      </c>
      <c r="L1137">
        <v>4418</v>
      </c>
      <c r="M1137" t="s">
        <v>55</v>
      </c>
      <c r="N1137" t="s">
        <v>45</v>
      </c>
      <c r="O1137" t="s">
        <v>159</v>
      </c>
      <c r="P1137">
        <v>9506</v>
      </c>
      <c r="Q1137" t="s">
        <v>1933</v>
      </c>
      <c r="R1137" t="s">
        <v>1934</v>
      </c>
      <c r="S1137" t="s">
        <v>1934</v>
      </c>
      <c r="V1137">
        <v>2017</v>
      </c>
      <c r="W1137">
        <v>963</v>
      </c>
      <c r="Z1137">
        <v>15338</v>
      </c>
      <c r="AA1137" t="s">
        <v>255</v>
      </c>
      <c r="AB1137">
        <v>13.57</v>
      </c>
      <c r="AC1137">
        <v>1.36</v>
      </c>
      <c r="AF1137">
        <v>12706</v>
      </c>
      <c r="AG1137" t="s">
        <v>255</v>
      </c>
      <c r="AH1137" t="s">
        <v>255</v>
      </c>
      <c r="AI1137">
        <v>779.33</v>
      </c>
      <c r="AJ1137" t="s">
        <v>255</v>
      </c>
      <c r="AL1137">
        <v>13.57</v>
      </c>
      <c r="AM1137" t="s">
        <v>51</v>
      </c>
      <c r="AN1137">
        <f t="shared" si="34"/>
        <v>24</v>
      </c>
      <c r="AO1137" s="5">
        <f t="shared" si="35"/>
        <v>325.68</v>
      </c>
    </row>
    <row r="1138" spans="1:41" ht="12.75">
      <c r="A1138">
        <v>1030205004</v>
      </c>
      <c r="B1138" t="s">
        <v>1194</v>
      </c>
      <c r="E1138">
        <v>1</v>
      </c>
      <c r="F1138" t="s">
        <v>2180</v>
      </c>
      <c r="G1138" t="s">
        <v>81</v>
      </c>
      <c r="H1138">
        <v>446.56</v>
      </c>
      <c r="I1138">
        <v>446.56</v>
      </c>
      <c r="J1138">
        <v>49730</v>
      </c>
      <c r="K1138" t="s">
        <v>81</v>
      </c>
      <c r="L1138">
        <v>4430</v>
      </c>
      <c r="M1138" t="s">
        <v>55</v>
      </c>
      <c r="N1138" t="s">
        <v>45</v>
      </c>
      <c r="O1138" t="s">
        <v>159</v>
      </c>
      <c r="P1138">
        <v>9506</v>
      </c>
      <c r="Q1138" t="s">
        <v>1933</v>
      </c>
      <c r="R1138" t="s">
        <v>1934</v>
      </c>
      <c r="S1138" t="s">
        <v>1934</v>
      </c>
      <c r="V1138">
        <v>2017</v>
      </c>
      <c r="W1138">
        <v>960</v>
      </c>
      <c r="Z1138">
        <v>15454</v>
      </c>
      <c r="AA1138" t="s">
        <v>195</v>
      </c>
      <c r="AB1138">
        <v>366.03</v>
      </c>
      <c r="AC1138">
        <v>80.53</v>
      </c>
      <c r="AF1138">
        <v>12788</v>
      </c>
      <c r="AG1138" t="s">
        <v>195</v>
      </c>
      <c r="AH1138" t="s">
        <v>195</v>
      </c>
      <c r="AI1138">
        <v>4933.73</v>
      </c>
      <c r="AJ1138" t="s">
        <v>195</v>
      </c>
      <c r="AL1138">
        <v>366.03</v>
      </c>
      <c r="AM1138" t="s">
        <v>51</v>
      </c>
      <c r="AN1138">
        <f t="shared" si="34"/>
        <v>25</v>
      </c>
      <c r="AO1138" s="5">
        <f t="shared" si="35"/>
        <v>9150.75</v>
      </c>
    </row>
    <row r="1139" spans="1:41" ht="12.75">
      <c r="A1139">
        <v>1030205004</v>
      </c>
      <c r="B1139" t="s">
        <v>1194</v>
      </c>
      <c r="E1139">
        <v>1</v>
      </c>
      <c r="F1139" t="s">
        <v>2181</v>
      </c>
      <c r="G1139" t="s">
        <v>81</v>
      </c>
      <c r="H1139">
        <v>55.05</v>
      </c>
      <c r="I1139">
        <v>55.05</v>
      </c>
      <c r="J1139">
        <v>49720</v>
      </c>
      <c r="K1139" t="s">
        <v>81</v>
      </c>
      <c r="L1139">
        <v>4440</v>
      </c>
      <c r="M1139" t="s">
        <v>55</v>
      </c>
      <c r="N1139" t="s">
        <v>45</v>
      </c>
      <c r="O1139" t="s">
        <v>159</v>
      </c>
      <c r="P1139">
        <v>9506</v>
      </c>
      <c r="Q1139" t="s">
        <v>1933</v>
      </c>
      <c r="R1139" t="s">
        <v>1934</v>
      </c>
      <c r="S1139" t="s">
        <v>1934</v>
      </c>
      <c r="V1139">
        <v>2017</v>
      </c>
      <c r="W1139">
        <v>959</v>
      </c>
      <c r="Z1139">
        <v>15573</v>
      </c>
      <c r="AA1139" t="s">
        <v>213</v>
      </c>
      <c r="AB1139">
        <v>45.12</v>
      </c>
      <c r="AC1139">
        <v>9.93</v>
      </c>
      <c r="AF1139">
        <v>12871</v>
      </c>
      <c r="AG1139" t="s">
        <v>213</v>
      </c>
      <c r="AH1139" t="s">
        <v>213</v>
      </c>
      <c r="AI1139">
        <v>2101.27</v>
      </c>
      <c r="AJ1139" t="s">
        <v>213</v>
      </c>
      <c r="AL1139">
        <v>45.12</v>
      </c>
      <c r="AM1139" t="s">
        <v>51</v>
      </c>
      <c r="AN1139">
        <f t="shared" si="34"/>
        <v>27</v>
      </c>
      <c r="AO1139" s="5">
        <f t="shared" si="35"/>
        <v>1218.24</v>
      </c>
    </row>
    <row r="1140" spans="1:41" ht="12.75">
      <c r="A1140">
        <v>1030205004</v>
      </c>
      <c r="B1140" t="s">
        <v>1194</v>
      </c>
      <c r="E1140">
        <v>1</v>
      </c>
      <c r="F1140" t="s">
        <v>2182</v>
      </c>
      <c r="G1140" t="s">
        <v>81</v>
      </c>
      <c r="H1140">
        <v>105.16</v>
      </c>
      <c r="I1140">
        <v>105.16</v>
      </c>
      <c r="J1140">
        <v>49711</v>
      </c>
      <c r="K1140" t="s">
        <v>81</v>
      </c>
      <c r="L1140">
        <v>4449</v>
      </c>
      <c r="M1140" t="s">
        <v>55</v>
      </c>
      <c r="N1140" t="s">
        <v>45</v>
      </c>
      <c r="O1140" t="s">
        <v>159</v>
      </c>
      <c r="P1140">
        <v>9506</v>
      </c>
      <c r="Q1140" t="s">
        <v>1933</v>
      </c>
      <c r="R1140" t="s">
        <v>1934</v>
      </c>
      <c r="S1140" t="s">
        <v>1934</v>
      </c>
      <c r="V1140">
        <v>2017</v>
      </c>
      <c r="W1140">
        <v>960</v>
      </c>
      <c r="Z1140">
        <v>15456</v>
      </c>
      <c r="AA1140" t="s">
        <v>195</v>
      </c>
      <c r="AB1140">
        <v>86.2</v>
      </c>
      <c r="AC1140">
        <v>18.96</v>
      </c>
      <c r="AF1140">
        <v>12788</v>
      </c>
      <c r="AG1140" t="s">
        <v>195</v>
      </c>
      <c r="AH1140" t="s">
        <v>195</v>
      </c>
      <c r="AI1140">
        <v>4933.73</v>
      </c>
      <c r="AJ1140" t="s">
        <v>195</v>
      </c>
      <c r="AL1140">
        <v>86.2</v>
      </c>
      <c r="AM1140" t="s">
        <v>51</v>
      </c>
      <c r="AN1140">
        <f t="shared" si="34"/>
        <v>25</v>
      </c>
      <c r="AO1140" s="5">
        <f t="shared" si="35"/>
        <v>2155</v>
      </c>
    </row>
    <row r="1141" spans="1:41" ht="12.75">
      <c r="A1141">
        <v>1030205004</v>
      </c>
      <c r="B1141" t="s">
        <v>1194</v>
      </c>
      <c r="E1141">
        <v>1</v>
      </c>
      <c r="F1141" t="s">
        <v>2183</v>
      </c>
      <c r="G1141" t="s">
        <v>81</v>
      </c>
      <c r="H1141">
        <v>65.18</v>
      </c>
      <c r="I1141">
        <v>65.18</v>
      </c>
      <c r="J1141">
        <v>49755</v>
      </c>
      <c r="K1141" t="s">
        <v>81</v>
      </c>
      <c r="L1141">
        <v>4405</v>
      </c>
      <c r="M1141" t="s">
        <v>55</v>
      </c>
      <c r="N1141" t="s">
        <v>45</v>
      </c>
      <c r="O1141" t="s">
        <v>159</v>
      </c>
      <c r="P1141">
        <v>9506</v>
      </c>
      <c r="Q1141" t="s">
        <v>1933</v>
      </c>
      <c r="R1141" t="s">
        <v>1934</v>
      </c>
      <c r="S1141" t="s">
        <v>1934</v>
      </c>
      <c r="V1141">
        <v>2017</v>
      </c>
      <c r="W1141">
        <v>959</v>
      </c>
      <c r="Z1141">
        <v>15567</v>
      </c>
      <c r="AA1141" t="s">
        <v>213</v>
      </c>
      <c r="AB1141">
        <v>53.43</v>
      </c>
      <c r="AC1141">
        <v>11.75</v>
      </c>
      <c r="AF1141">
        <v>12871</v>
      </c>
      <c r="AG1141" t="s">
        <v>213</v>
      </c>
      <c r="AH1141" t="s">
        <v>213</v>
      </c>
      <c r="AI1141">
        <v>2101.27</v>
      </c>
      <c r="AJ1141" t="s">
        <v>213</v>
      </c>
      <c r="AL1141">
        <v>53.43</v>
      </c>
      <c r="AM1141" t="s">
        <v>51</v>
      </c>
      <c r="AN1141">
        <f t="shared" si="34"/>
        <v>27</v>
      </c>
      <c r="AO1141" s="5">
        <f t="shared" si="35"/>
        <v>1442.61</v>
      </c>
    </row>
    <row r="1142" spans="1:41" ht="12.75">
      <c r="A1142">
        <v>1030205004</v>
      </c>
      <c r="B1142" t="s">
        <v>1194</v>
      </c>
      <c r="E1142">
        <v>1</v>
      </c>
      <c r="F1142" t="s">
        <v>2184</v>
      </c>
      <c r="G1142" t="s">
        <v>81</v>
      </c>
      <c r="H1142">
        <v>73.36</v>
      </c>
      <c r="I1142">
        <v>73.36</v>
      </c>
      <c r="J1142">
        <v>49767</v>
      </c>
      <c r="K1142" t="s">
        <v>81</v>
      </c>
      <c r="L1142">
        <v>4393</v>
      </c>
      <c r="M1142" t="s">
        <v>55</v>
      </c>
      <c r="N1142" t="s">
        <v>45</v>
      </c>
      <c r="O1142" t="s">
        <v>159</v>
      </c>
      <c r="P1142">
        <v>9506</v>
      </c>
      <c r="Q1142" t="s">
        <v>1933</v>
      </c>
      <c r="R1142" t="s">
        <v>1934</v>
      </c>
      <c r="S1142" t="s">
        <v>1934</v>
      </c>
      <c r="V1142">
        <v>2017</v>
      </c>
      <c r="W1142">
        <v>945</v>
      </c>
      <c r="Z1142">
        <v>15301</v>
      </c>
      <c r="AA1142" t="s">
        <v>255</v>
      </c>
      <c r="AB1142">
        <v>60.13</v>
      </c>
      <c r="AC1142">
        <v>13.23</v>
      </c>
      <c r="AF1142">
        <v>12686</v>
      </c>
      <c r="AG1142" t="s">
        <v>255</v>
      </c>
      <c r="AH1142" t="s">
        <v>255</v>
      </c>
      <c r="AI1142">
        <v>11726.54</v>
      </c>
      <c r="AJ1142" t="s">
        <v>255</v>
      </c>
      <c r="AL1142">
        <v>60.13</v>
      </c>
      <c r="AM1142" t="s">
        <v>51</v>
      </c>
      <c r="AN1142">
        <f t="shared" si="34"/>
        <v>24</v>
      </c>
      <c r="AO1142" s="5">
        <f t="shared" si="35"/>
        <v>1443.1200000000001</v>
      </c>
    </row>
    <row r="1143" spans="1:41" ht="12.75">
      <c r="A1143">
        <v>1030205004</v>
      </c>
      <c r="B1143" t="s">
        <v>1194</v>
      </c>
      <c r="E1143">
        <v>1</v>
      </c>
      <c r="F1143" t="s">
        <v>2185</v>
      </c>
      <c r="G1143" t="s">
        <v>81</v>
      </c>
      <c r="H1143">
        <v>60.15</v>
      </c>
      <c r="I1143">
        <v>60.15</v>
      </c>
      <c r="J1143">
        <v>49764</v>
      </c>
      <c r="K1143" t="s">
        <v>81</v>
      </c>
      <c r="L1143">
        <v>4396</v>
      </c>
      <c r="M1143" t="s">
        <v>55</v>
      </c>
      <c r="N1143" t="s">
        <v>45</v>
      </c>
      <c r="O1143" t="s">
        <v>159</v>
      </c>
      <c r="P1143">
        <v>9506</v>
      </c>
      <c r="Q1143" t="s">
        <v>1933</v>
      </c>
      <c r="R1143" t="s">
        <v>1934</v>
      </c>
      <c r="S1143" t="s">
        <v>1934</v>
      </c>
      <c r="V1143">
        <v>2017</v>
      </c>
      <c r="W1143">
        <v>945</v>
      </c>
      <c r="Z1143">
        <v>15303</v>
      </c>
      <c r="AA1143" t="s">
        <v>255</v>
      </c>
      <c r="AB1143">
        <v>49.3</v>
      </c>
      <c r="AC1143">
        <v>10.85</v>
      </c>
      <c r="AF1143">
        <v>12686</v>
      </c>
      <c r="AG1143" t="s">
        <v>255</v>
      </c>
      <c r="AH1143" t="s">
        <v>255</v>
      </c>
      <c r="AI1143">
        <v>11726.54</v>
      </c>
      <c r="AJ1143" t="s">
        <v>255</v>
      </c>
      <c r="AL1143">
        <v>49.3</v>
      </c>
      <c r="AM1143" t="s">
        <v>51</v>
      </c>
      <c r="AN1143">
        <f t="shared" si="34"/>
        <v>24</v>
      </c>
      <c r="AO1143" s="5">
        <f t="shared" si="35"/>
        <v>1183.1999999999998</v>
      </c>
    </row>
    <row r="1144" spans="1:41" ht="12.75">
      <c r="A1144">
        <v>1030205004</v>
      </c>
      <c r="B1144" t="s">
        <v>1194</v>
      </c>
      <c r="E1144">
        <v>1</v>
      </c>
      <c r="F1144" t="s">
        <v>2186</v>
      </c>
      <c r="G1144" t="s">
        <v>81</v>
      </c>
      <c r="H1144">
        <v>117.65</v>
      </c>
      <c r="I1144">
        <v>117.65</v>
      </c>
      <c r="J1144">
        <v>49736</v>
      </c>
      <c r="K1144" t="s">
        <v>81</v>
      </c>
      <c r="L1144">
        <v>4424</v>
      </c>
      <c r="M1144" t="s">
        <v>55</v>
      </c>
      <c r="N1144" t="s">
        <v>45</v>
      </c>
      <c r="O1144" t="s">
        <v>159</v>
      </c>
      <c r="P1144">
        <v>9506</v>
      </c>
      <c r="Q1144" t="s">
        <v>1933</v>
      </c>
      <c r="R1144" t="s">
        <v>1934</v>
      </c>
      <c r="S1144" t="s">
        <v>1934</v>
      </c>
      <c r="V1144">
        <v>2017</v>
      </c>
      <c r="W1144">
        <v>947</v>
      </c>
      <c r="Z1144">
        <v>15416</v>
      </c>
      <c r="AA1144" t="s">
        <v>195</v>
      </c>
      <c r="AB1144">
        <v>106.95</v>
      </c>
      <c r="AC1144">
        <v>10.7</v>
      </c>
      <c r="AF1144">
        <v>12772</v>
      </c>
      <c r="AG1144" t="s">
        <v>195</v>
      </c>
      <c r="AH1144" t="s">
        <v>195</v>
      </c>
      <c r="AI1144">
        <v>3467.26</v>
      </c>
      <c r="AJ1144" t="s">
        <v>195</v>
      </c>
      <c r="AL1144">
        <v>106.95</v>
      </c>
      <c r="AM1144" t="s">
        <v>51</v>
      </c>
      <c r="AN1144">
        <f t="shared" si="34"/>
        <v>25</v>
      </c>
      <c r="AO1144" s="5">
        <f t="shared" si="35"/>
        <v>2673.75</v>
      </c>
    </row>
    <row r="1145" spans="1:41" ht="12.75">
      <c r="A1145">
        <v>1030205004</v>
      </c>
      <c r="B1145" t="s">
        <v>1194</v>
      </c>
      <c r="E1145">
        <v>1</v>
      </c>
      <c r="F1145" t="s">
        <v>2187</v>
      </c>
      <c r="G1145" t="s">
        <v>81</v>
      </c>
      <c r="H1145">
        <v>80.47</v>
      </c>
      <c r="I1145">
        <v>80.47</v>
      </c>
      <c r="J1145">
        <v>49785</v>
      </c>
      <c r="K1145" t="s">
        <v>81</v>
      </c>
      <c r="L1145">
        <v>4375</v>
      </c>
      <c r="M1145" t="s">
        <v>55</v>
      </c>
      <c r="N1145" t="s">
        <v>45</v>
      </c>
      <c r="O1145" t="s">
        <v>159</v>
      </c>
      <c r="P1145">
        <v>9506</v>
      </c>
      <c r="Q1145" t="s">
        <v>1933</v>
      </c>
      <c r="R1145" t="s">
        <v>1934</v>
      </c>
      <c r="S1145" t="s">
        <v>1934</v>
      </c>
      <c r="V1145">
        <v>2017</v>
      </c>
      <c r="W1145">
        <v>959</v>
      </c>
      <c r="Z1145">
        <v>15562</v>
      </c>
      <c r="AA1145" t="s">
        <v>213</v>
      </c>
      <c r="AB1145">
        <v>65.96</v>
      </c>
      <c r="AC1145">
        <v>14.51</v>
      </c>
      <c r="AF1145">
        <v>12871</v>
      </c>
      <c r="AG1145" t="s">
        <v>213</v>
      </c>
      <c r="AH1145" t="s">
        <v>213</v>
      </c>
      <c r="AI1145">
        <v>2101.27</v>
      </c>
      <c r="AJ1145" t="s">
        <v>213</v>
      </c>
      <c r="AL1145">
        <v>65.96</v>
      </c>
      <c r="AM1145" t="s">
        <v>51</v>
      </c>
      <c r="AN1145">
        <f t="shared" si="34"/>
        <v>27</v>
      </c>
      <c r="AO1145" s="5">
        <f t="shared" si="35"/>
        <v>1780.9199999999998</v>
      </c>
    </row>
    <row r="1146" spans="1:41" ht="12.75">
      <c r="A1146">
        <v>1030205004</v>
      </c>
      <c r="B1146" t="s">
        <v>1194</v>
      </c>
      <c r="E1146">
        <v>1</v>
      </c>
      <c r="F1146" t="s">
        <v>2188</v>
      </c>
      <c r="G1146" t="s">
        <v>81</v>
      </c>
      <c r="H1146">
        <v>138.18</v>
      </c>
      <c r="I1146">
        <v>138.18</v>
      </c>
      <c r="J1146">
        <v>49800</v>
      </c>
      <c r="K1146" t="s">
        <v>81</v>
      </c>
      <c r="L1146">
        <v>4360</v>
      </c>
      <c r="M1146" t="s">
        <v>55</v>
      </c>
      <c r="N1146" t="s">
        <v>45</v>
      </c>
      <c r="O1146" t="s">
        <v>159</v>
      </c>
      <c r="P1146">
        <v>9506</v>
      </c>
      <c r="Q1146" t="s">
        <v>1933</v>
      </c>
      <c r="R1146" t="s">
        <v>1934</v>
      </c>
      <c r="S1146" t="s">
        <v>1934</v>
      </c>
      <c r="V1146">
        <v>2017</v>
      </c>
      <c r="W1146">
        <v>960</v>
      </c>
      <c r="Z1146">
        <v>15450</v>
      </c>
      <c r="AA1146" t="s">
        <v>195</v>
      </c>
      <c r="AB1146">
        <v>113.26</v>
      </c>
      <c r="AC1146">
        <v>24.92</v>
      </c>
      <c r="AF1146">
        <v>12788</v>
      </c>
      <c r="AG1146" t="s">
        <v>195</v>
      </c>
      <c r="AH1146" t="s">
        <v>195</v>
      </c>
      <c r="AI1146">
        <v>4933.73</v>
      </c>
      <c r="AJ1146" t="s">
        <v>195</v>
      </c>
      <c r="AL1146">
        <v>113.26</v>
      </c>
      <c r="AM1146" t="s">
        <v>51</v>
      </c>
      <c r="AN1146">
        <f aca="true" t="shared" si="36" ref="AN1146:AN1209">AJ1146-O1146</f>
        <v>25</v>
      </c>
      <c r="AO1146" s="5">
        <f t="shared" si="35"/>
        <v>2831.5</v>
      </c>
    </row>
    <row r="1147" spans="1:41" ht="12.75">
      <c r="A1147">
        <v>1030205004</v>
      </c>
      <c r="B1147" t="s">
        <v>1194</v>
      </c>
      <c r="E1147">
        <v>1</v>
      </c>
      <c r="F1147" t="s">
        <v>2189</v>
      </c>
      <c r="G1147" t="s">
        <v>81</v>
      </c>
      <c r="H1147">
        <v>137.31</v>
      </c>
      <c r="I1147">
        <v>137.31</v>
      </c>
      <c r="J1147">
        <v>49829</v>
      </c>
      <c r="K1147" t="s">
        <v>81</v>
      </c>
      <c r="L1147">
        <v>4331</v>
      </c>
      <c r="M1147" t="s">
        <v>55</v>
      </c>
      <c r="N1147" t="s">
        <v>45</v>
      </c>
      <c r="O1147" t="s">
        <v>159</v>
      </c>
      <c r="P1147">
        <v>9506</v>
      </c>
      <c r="Q1147" t="s">
        <v>1933</v>
      </c>
      <c r="R1147" t="s">
        <v>1934</v>
      </c>
      <c r="S1147" t="s">
        <v>1934</v>
      </c>
      <c r="V1147">
        <v>2017</v>
      </c>
      <c r="W1147">
        <v>959</v>
      </c>
      <c r="Z1147">
        <v>15553</v>
      </c>
      <c r="AA1147" t="s">
        <v>213</v>
      </c>
      <c r="AB1147">
        <v>112.55</v>
      </c>
      <c r="AC1147">
        <v>24.76</v>
      </c>
      <c r="AF1147">
        <v>12871</v>
      </c>
      <c r="AG1147" t="s">
        <v>213</v>
      </c>
      <c r="AH1147" t="s">
        <v>213</v>
      </c>
      <c r="AI1147">
        <v>2101.27</v>
      </c>
      <c r="AJ1147" t="s">
        <v>213</v>
      </c>
      <c r="AL1147">
        <v>112.55</v>
      </c>
      <c r="AM1147" t="s">
        <v>51</v>
      </c>
      <c r="AN1147">
        <f t="shared" si="36"/>
        <v>27</v>
      </c>
      <c r="AO1147" s="5">
        <f t="shared" si="35"/>
        <v>3038.85</v>
      </c>
    </row>
    <row r="1148" spans="1:41" ht="12.75">
      <c r="A1148">
        <v>1030205004</v>
      </c>
      <c r="B1148" t="s">
        <v>1194</v>
      </c>
      <c r="E1148">
        <v>1</v>
      </c>
      <c r="F1148" t="s">
        <v>2190</v>
      </c>
      <c r="G1148" t="s">
        <v>81</v>
      </c>
      <c r="H1148">
        <v>198.04</v>
      </c>
      <c r="I1148">
        <v>198.04</v>
      </c>
      <c r="J1148">
        <v>49808</v>
      </c>
      <c r="K1148" t="s">
        <v>81</v>
      </c>
      <c r="L1148">
        <v>4352</v>
      </c>
      <c r="M1148" t="s">
        <v>55</v>
      </c>
      <c r="N1148" t="s">
        <v>45</v>
      </c>
      <c r="O1148" t="s">
        <v>159</v>
      </c>
      <c r="P1148">
        <v>9506</v>
      </c>
      <c r="Q1148" t="s">
        <v>1933</v>
      </c>
      <c r="R1148" t="s">
        <v>1934</v>
      </c>
      <c r="S1148" t="s">
        <v>1934</v>
      </c>
      <c r="V1148">
        <v>2017</v>
      </c>
      <c r="W1148">
        <v>963</v>
      </c>
      <c r="Z1148">
        <v>15334</v>
      </c>
      <c r="AA1148" t="s">
        <v>255</v>
      </c>
      <c r="AB1148">
        <v>180.04</v>
      </c>
      <c r="AC1148">
        <v>18</v>
      </c>
      <c r="AF1148">
        <v>12706</v>
      </c>
      <c r="AG1148" t="s">
        <v>255</v>
      </c>
      <c r="AH1148" t="s">
        <v>255</v>
      </c>
      <c r="AI1148">
        <v>779.33</v>
      </c>
      <c r="AJ1148" t="s">
        <v>255</v>
      </c>
      <c r="AL1148">
        <v>180.04</v>
      </c>
      <c r="AM1148" t="s">
        <v>51</v>
      </c>
      <c r="AN1148">
        <f t="shared" si="36"/>
        <v>24</v>
      </c>
      <c r="AO1148" s="5">
        <f t="shared" si="35"/>
        <v>4320.96</v>
      </c>
    </row>
    <row r="1149" spans="1:41" ht="12.75">
      <c r="A1149">
        <v>1030205004</v>
      </c>
      <c r="B1149" t="s">
        <v>1194</v>
      </c>
      <c r="E1149">
        <v>1</v>
      </c>
      <c r="F1149" t="s">
        <v>2191</v>
      </c>
      <c r="G1149" t="s">
        <v>81</v>
      </c>
      <c r="H1149">
        <v>272.4</v>
      </c>
      <c r="I1149">
        <v>272.4</v>
      </c>
      <c r="J1149">
        <v>49825</v>
      </c>
      <c r="K1149" t="s">
        <v>81</v>
      </c>
      <c r="L1149">
        <v>4335</v>
      </c>
      <c r="M1149" t="s">
        <v>55</v>
      </c>
      <c r="N1149" t="s">
        <v>45</v>
      </c>
      <c r="O1149" t="s">
        <v>159</v>
      </c>
      <c r="P1149">
        <v>9506</v>
      </c>
      <c r="Q1149" t="s">
        <v>1933</v>
      </c>
      <c r="R1149" t="s">
        <v>1934</v>
      </c>
      <c r="S1149" t="s">
        <v>1934</v>
      </c>
      <c r="V1149">
        <v>2017</v>
      </c>
      <c r="W1149">
        <v>945</v>
      </c>
      <c r="Z1149">
        <v>15291</v>
      </c>
      <c r="AA1149" t="s">
        <v>255</v>
      </c>
      <c r="AB1149">
        <v>223.28</v>
      </c>
      <c r="AC1149">
        <v>49.12</v>
      </c>
      <c r="AF1149">
        <v>12686</v>
      </c>
      <c r="AG1149" t="s">
        <v>255</v>
      </c>
      <c r="AH1149" t="s">
        <v>255</v>
      </c>
      <c r="AI1149">
        <v>11726.54</v>
      </c>
      <c r="AJ1149" t="s">
        <v>255</v>
      </c>
      <c r="AL1149">
        <v>223.28</v>
      </c>
      <c r="AM1149" t="s">
        <v>51</v>
      </c>
      <c r="AN1149">
        <f t="shared" si="36"/>
        <v>24</v>
      </c>
      <c r="AO1149" s="5">
        <f t="shared" si="35"/>
        <v>5358.72</v>
      </c>
    </row>
    <row r="1150" spans="1:41" ht="12.75">
      <c r="A1150">
        <v>1030205004</v>
      </c>
      <c r="B1150" t="s">
        <v>1194</v>
      </c>
      <c r="E1150">
        <v>1</v>
      </c>
      <c r="F1150" t="s">
        <v>2192</v>
      </c>
      <c r="G1150" t="s">
        <v>81</v>
      </c>
      <c r="H1150">
        <v>86.94</v>
      </c>
      <c r="I1150">
        <v>86.94</v>
      </c>
      <c r="J1150">
        <v>49833</v>
      </c>
      <c r="K1150" t="s">
        <v>81</v>
      </c>
      <c r="L1150">
        <v>4327</v>
      </c>
      <c r="M1150" t="s">
        <v>55</v>
      </c>
      <c r="N1150" t="s">
        <v>45</v>
      </c>
      <c r="O1150" t="s">
        <v>159</v>
      </c>
      <c r="P1150">
        <v>9506</v>
      </c>
      <c r="Q1150" t="s">
        <v>1933</v>
      </c>
      <c r="R1150" t="s">
        <v>1934</v>
      </c>
      <c r="S1150" t="s">
        <v>1934</v>
      </c>
      <c r="V1150">
        <v>2017</v>
      </c>
      <c r="W1150">
        <v>959</v>
      </c>
      <c r="Z1150">
        <v>15551</v>
      </c>
      <c r="AA1150" t="s">
        <v>213</v>
      </c>
      <c r="AB1150">
        <v>71.26</v>
      </c>
      <c r="AC1150">
        <v>15.68</v>
      </c>
      <c r="AF1150">
        <v>12871</v>
      </c>
      <c r="AG1150" t="s">
        <v>213</v>
      </c>
      <c r="AH1150" t="s">
        <v>213</v>
      </c>
      <c r="AI1150">
        <v>2101.27</v>
      </c>
      <c r="AJ1150" t="s">
        <v>213</v>
      </c>
      <c r="AL1150">
        <v>71.26</v>
      </c>
      <c r="AM1150" t="s">
        <v>51</v>
      </c>
      <c r="AN1150">
        <f t="shared" si="36"/>
        <v>27</v>
      </c>
      <c r="AO1150" s="5">
        <f t="shared" si="35"/>
        <v>1924.0200000000002</v>
      </c>
    </row>
    <row r="1151" spans="1:41" ht="12.75">
      <c r="A1151">
        <v>1030205004</v>
      </c>
      <c r="B1151" t="s">
        <v>1194</v>
      </c>
      <c r="E1151">
        <v>1</v>
      </c>
      <c r="F1151" t="s">
        <v>2193</v>
      </c>
      <c r="G1151" t="s">
        <v>81</v>
      </c>
      <c r="H1151">
        <v>47.21</v>
      </c>
      <c r="I1151">
        <v>47.21</v>
      </c>
      <c r="J1151">
        <v>49795</v>
      </c>
      <c r="K1151" t="s">
        <v>81</v>
      </c>
      <c r="L1151">
        <v>4365</v>
      </c>
      <c r="M1151" t="s">
        <v>55</v>
      </c>
      <c r="N1151" t="s">
        <v>45</v>
      </c>
      <c r="O1151" t="s">
        <v>159</v>
      </c>
      <c r="P1151">
        <v>9506</v>
      </c>
      <c r="Q1151" t="s">
        <v>1933</v>
      </c>
      <c r="R1151" t="s">
        <v>1934</v>
      </c>
      <c r="S1151" t="s">
        <v>1934</v>
      </c>
      <c r="V1151">
        <v>2017</v>
      </c>
      <c r="W1151">
        <v>963</v>
      </c>
      <c r="Z1151">
        <v>15336</v>
      </c>
      <c r="AA1151" t="s">
        <v>255</v>
      </c>
      <c r="AB1151">
        <v>38.7</v>
      </c>
      <c r="AC1151">
        <v>8.51</v>
      </c>
      <c r="AF1151">
        <v>12706</v>
      </c>
      <c r="AG1151" t="s">
        <v>255</v>
      </c>
      <c r="AH1151" t="s">
        <v>255</v>
      </c>
      <c r="AI1151">
        <v>779.33</v>
      </c>
      <c r="AJ1151" t="s">
        <v>255</v>
      </c>
      <c r="AL1151">
        <v>38.7</v>
      </c>
      <c r="AM1151" t="s">
        <v>51</v>
      </c>
      <c r="AN1151">
        <f t="shared" si="36"/>
        <v>24</v>
      </c>
      <c r="AO1151" s="5">
        <f t="shared" si="35"/>
        <v>928.8000000000001</v>
      </c>
    </row>
    <row r="1152" spans="1:41" ht="12.75">
      <c r="A1152">
        <v>1030205004</v>
      </c>
      <c r="B1152" t="s">
        <v>1194</v>
      </c>
      <c r="E1152">
        <v>1</v>
      </c>
      <c r="F1152" t="s">
        <v>2194</v>
      </c>
      <c r="G1152" t="s">
        <v>81</v>
      </c>
      <c r="H1152">
        <v>1445.79</v>
      </c>
      <c r="I1152">
        <v>1445.79</v>
      </c>
      <c r="J1152">
        <v>49815</v>
      </c>
      <c r="K1152" t="s">
        <v>81</v>
      </c>
      <c r="L1152">
        <v>4345</v>
      </c>
      <c r="M1152" t="s">
        <v>55</v>
      </c>
      <c r="N1152" t="s">
        <v>45</v>
      </c>
      <c r="O1152" t="s">
        <v>159</v>
      </c>
      <c r="P1152">
        <v>9506</v>
      </c>
      <c r="Q1152" t="s">
        <v>1933</v>
      </c>
      <c r="R1152" t="s">
        <v>1934</v>
      </c>
      <c r="S1152" t="s">
        <v>1934</v>
      </c>
      <c r="V1152">
        <v>2017</v>
      </c>
      <c r="W1152">
        <v>950</v>
      </c>
      <c r="Z1152">
        <v>15328</v>
      </c>
      <c r="AA1152" t="s">
        <v>255</v>
      </c>
      <c r="AB1152">
        <v>1035.85</v>
      </c>
      <c r="AC1152">
        <v>227.89</v>
      </c>
      <c r="AF1152">
        <v>12702</v>
      </c>
      <c r="AG1152" t="s">
        <v>255</v>
      </c>
      <c r="AH1152" t="s">
        <v>255</v>
      </c>
      <c r="AI1152">
        <v>1263.74</v>
      </c>
      <c r="AJ1152" t="s">
        <v>255</v>
      </c>
      <c r="AL1152">
        <v>1185.07</v>
      </c>
      <c r="AM1152" t="s">
        <v>51</v>
      </c>
      <c r="AN1152">
        <f t="shared" si="36"/>
        <v>24</v>
      </c>
      <c r="AO1152" s="5">
        <f t="shared" si="35"/>
        <v>28441.68</v>
      </c>
    </row>
    <row r="1153" spans="1:41" ht="12.75">
      <c r="A1153">
        <v>1030205004</v>
      </c>
      <c r="B1153" t="s">
        <v>1194</v>
      </c>
      <c r="E1153">
        <v>1</v>
      </c>
      <c r="F1153" t="s">
        <v>2194</v>
      </c>
      <c r="G1153" t="s">
        <v>81</v>
      </c>
      <c r="H1153">
        <v>1445.79</v>
      </c>
      <c r="I1153">
        <v>1445.79</v>
      </c>
      <c r="J1153">
        <v>49815</v>
      </c>
      <c r="K1153" t="s">
        <v>81</v>
      </c>
      <c r="L1153">
        <v>4345</v>
      </c>
      <c r="M1153" t="s">
        <v>55</v>
      </c>
      <c r="N1153" t="s">
        <v>45</v>
      </c>
      <c r="O1153" t="s">
        <v>159</v>
      </c>
      <c r="P1153">
        <v>9506</v>
      </c>
      <c r="Q1153" t="s">
        <v>1933</v>
      </c>
      <c r="R1153" t="s">
        <v>1934</v>
      </c>
      <c r="S1153" t="s">
        <v>1934</v>
      </c>
      <c r="V1153">
        <v>2017</v>
      </c>
      <c r="W1153">
        <v>2070</v>
      </c>
      <c r="Z1153">
        <v>15329</v>
      </c>
      <c r="AA1153" t="s">
        <v>255</v>
      </c>
      <c r="AB1153">
        <v>149.22</v>
      </c>
      <c r="AC1153">
        <v>32.83</v>
      </c>
      <c r="AF1153">
        <v>12701</v>
      </c>
      <c r="AG1153" t="s">
        <v>255</v>
      </c>
      <c r="AH1153" t="s">
        <v>255</v>
      </c>
      <c r="AI1153">
        <v>182.05</v>
      </c>
      <c r="AJ1153" t="s">
        <v>255</v>
      </c>
      <c r="AL1153">
        <v>0</v>
      </c>
      <c r="AM1153" t="s">
        <v>51</v>
      </c>
      <c r="AN1153">
        <f t="shared" si="36"/>
        <v>24</v>
      </c>
      <c r="AO1153" s="5">
        <f t="shared" si="35"/>
        <v>0</v>
      </c>
    </row>
    <row r="1154" spans="1:41" ht="12.75">
      <c r="A1154">
        <v>1030205004</v>
      </c>
      <c r="B1154" t="s">
        <v>1194</v>
      </c>
      <c r="E1154">
        <v>1</v>
      </c>
      <c r="F1154" t="s">
        <v>2195</v>
      </c>
      <c r="G1154" t="s">
        <v>81</v>
      </c>
      <c r="H1154">
        <v>41.81</v>
      </c>
      <c r="I1154">
        <v>41.81</v>
      </c>
      <c r="J1154">
        <v>49818</v>
      </c>
      <c r="K1154" t="s">
        <v>81</v>
      </c>
      <c r="L1154">
        <v>4342</v>
      </c>
      <c r="M1154" t="s">
        <v>55</v>
      </c>
      <c r="N1154" t="s">
        <v>45</v>
      </c>
      <c r="O1154" t="s">
        <v>159</v>
      </c>
      <c r="P1154">
        <v>9506</v>
      </c>
      <c r="Q1154" t="s">
        <v>1933</v>
      </c>
      <c r="R1154" t="s">
        <v>1934</v>
      </c>
      <c r="S1154" t="s">
        <v>1934</v>
      </c>
      <c r="V1154">
        <v>2017</v>
      </c>
      <c r="W1154">
        <v>2016</v>
      </c>
      <c r="Z1154">
        <v>15402</v>
      </c>
      <c r="AA1154" t="s">
        <v>195</v>
      </c>
      <c r="AB1154">
        <v>34.27</v>
      </c>
      <c r="AC1154">
        <v>7.54</v>
      </c>
      <c r="AF1154">
        <v>12768</v>
      </c>
      <c r="AG1154" t="s">
        <v>195</v>
      </c>
      <c r="AH1154" t="s">
        <v>195</v>
      </c>
      <c r="AI1154">
        <v>788.46</v>
      </c>
      <c r="AJ1154" t="s">
        <v>195</v>
      </c>
      <c r="AL1154">
        <v>34.27</v>
      </c>
      <c r="AM1154" t="s">
        <v>51</v>
      </c>
      <c r="AN1154">
        <f t="shared" si="36"/>
        <v>25</v>
      </c>
      <c r="AO1154" s="5">
        <f t="shared" si="35"/>
        <v>856.7500000000001</v>
      </c>
    </row>
    <row r="1155" spans="1:41" ht="12.75">
      <c r="A1155">
        <v>1030205004</v>
      </c>
      <c r="B1155" t="s">
        <v>1194</v>
      </c>
      <c r="E1155">
        <v>1</v>
      </c>
      <c r="F1155" t="s">
        <v>2196</v>
      </c>
      <c r="G1155" t="s">
        <v>81</v>
      </c>
      <c r="H1155">
        <v>126.67</v>
      </c>
      <c r="I1155">
        <v>126.67</v>
      </c>
      <c r="J1155">
        <v>49834</v>
      </c>
      <c r="K1155" t="s">
        <v>81</v>
      </c>
      <c r="L1155">
        <v>4326</v>
      </c>
      <c r="M1155" t="s">
        <v>55</v>
      </c>
      <c r="N1155" t="s">
        <v>45</v>
      </c>
      <c r="O1155" t="s">
        <v>159</v>
      </c>
      <c r="P1155">
        <v>9506</v>
      </c>
      <c r="Q1155" t="s">
        <v>1933</v>
      </c>
      <c r="R1155" t="s">
        <v>1934</v>
      </c>
      <c r="S1155" t="s">
        <v>1934</v>
      </c>
      <c r="V1155">
        <v>2017</v>
      </c>
      <c r="W1155">
        <v>997</v>
      </c>
      <c r="Z1155">
        <v>15443</v>
      </c>
      <c r="AA1155" t="s">
        <v>195</v>
      </c>
      <c r="AB1155">
        <v>103.83</v>
      </c>
      <c r="AC1155">
        <v>22.84</v>
      </c>
      <c r="AF1155">
        <v>12786</v>
      </c>
      <c r="AG1155" t="s">
        <v>195</v>
      </c>
      <c r="AH1155" t="s">
        <v>195</v>
      </c>
      <c r="AI1155">
        <v>387.69</v>
      </c>
      <c r="AJ1155" t="s">
        <v>195</v>
      </c>
      <c r="AL1155">
        <v>103.83</v>
      </c>
      <c r="AM1155" t="s">
        <v>51</v>
      </c>
      <c r="AN1155">
        <f t="shared" si="36"/>
        <v>25</v>
      </c>
      <c r="AO1155" s="5">
        <f aca="true" t="shared" si="37" ref="AO1155:AO1218">AN1155*AL1155</f>
        <v>2595.75</v>
      </c>
    </row>
    <row r="1156" spans="1:41" ht="12.75">
      <c r="A1156">
        <v>1030205004</v>
      </c>
      <c r="B1156" t="s">
        <v>1194</v>
      </c>
      <c r="E1156">
        <v>1</v>
      </c>
      <c r="F1156" t="s">
        <v>2197</v>
      </c>
      <c r="G1156" t="s">
        <v>81</v>
      </c>
      <c r="H1156">
        <v>466.3</v>
      </c>
      <c r="I1156">
        <v>466.3</v>
      </c>
      <c r="J1156">
        <v>49776</v>
      </c>
      <c r="K1156" t="s">
        <v>81</v>
      </c>
      <c r="L1156">
        <v>4384</v>
      </c>
      <c r="M1156" t="s">
        <v>55</v>
      </c>
      <c r="N1156" t="s">
        <v>45</v>
      </c>
      <c r="O1156" t="s">
        <v>159</v>
      </c>
      <c r="P1156">
        <v>9506</v>
      </c>
      <c r="Q1156" t="s">
        <v>1933</v>
      </c>
      <c r="R1156" t="s">
        <v>1934</v>
      </c>
      <c r="S1156" t="s">
        <v>1934</v>
      </c>
      <c r="V1156">
        <v>2017</v>
      </c>
      <c r="W1156">
        <v>948</v>
      </c>
      <c r="Z1156">
        <v>15422</v>
      </c>
      <c r="AA1156" t="s">
        <v>195</v>
      </c>
      <c r="AB1156">
        <v>423.91</v>
      </c>
      <c r="AC1156">
        <v>42.39</v>
      </c>
      <c r="AF1156">
        <v>12775</v>
      </c>
      <c r="AG1156" t="s">
        <v>195</v>
      </c>
      <c r="AH1156" t="s">
        <v>195</v>
      </c>
      <c r="AI1156">
        <v>2147.04</v>
      </c>
      <c r="AJ1156" t="s">
        <v>195</v>
      </c>
      <c r="AL1156">
        <v>423.91</v>
      </c>
      <c r="AM1156" t="s">
        <v>51</v>
      </c>
      <c r="AN1156">
        <f t="shared" si="36"/>
        <v>25</v>
      </c>
      <c r="AO1156" s="5">
        <f t="shared" si="37"/>
        <v>10597.75</v>
      </c>
    </row>
    <row r="1157" spans="1:41" ht="12.75">
      <c r="A1157">
        <v>1030205004</v>
      </c>
      <c r="B1157" t="s">
        <v>1194</v>
      </c>
      <c r="E1157">
        <v>1</v>
      </c>
      <c r="F1157" t="s">
        <v>2198</v>
      </c>
      <c r="G1157" t="s">
        <v>81</v>
      </c>
      <c r="H1157">
        <v>41.62</v>
      </c>
      <c r="I1157">
        <v>41.62</v>
      </c>
      <c r="J1157">
        <v>49729</v>
      </c>
      <c r="K1157" t="s">
        <v>81</v>
      </c>
      <c r="L1157">
        <v>4431</v>
      </c>
      <c r="M1157" t="s">
        <v>55</v>
      </c>
      <c r="N1157" t="s">
        <v>45</v>
      </c>
      <c r="O1157" t="s">
        <v>159</v>
      </c>
      <c r="P1157">
        <v>9506</v>
      </c>
      <c r="Q1157" t="s">
        <v>1933</v>
      </c>
      <c r="R1157" t="s">
        <v>1934</v>
      </c>
      <c r="S1157" t="s">
        <v>1934</v>
      </c>
      <c r="V1157">
        <v>2017</v>
      </c>
      <c r="W1157">
        <v>957</v>
      </c>
      <c r="Z1157">
        <v>15426</v>
      </c>
      <c r="AA1157" t="s">
        <v>195</v>
      </c>
      <c r="AB1157">
        <v>37.84</v>
      </c>
      <c r="AC1157">
        <v>3.78</v>
      </c>
      <c r="AF1157">
        <v>12777</v>
      </c>
      <c r="AG1157" t="s">
        <v>195</v>
      </c>
      <c r="AH1157" t="s">
        <v>195</v>
      </c>
      <c r="AI1157">
        <v>841.01</v>
      </c>
      <c r="AJ1157" t="s">
        <v>195</v>
      </c>
      <c r="AL1157">
        <v>37.84</v>
      </c>
      <c r="AM1157" t="s">
        <v>51</v>
      </c>
      <c r="AN1157">
        <f t="shared" si="36"/>
        <v>25</v>
      </c>
      <c r="AO1157" s="5">
        <f t="shared" si="37"/>
        <v>946.0000000000001</v>
      </c>
    </row>
    <row r="1158" spans="1:41" ht="12.75">
      <c r="A1158">
        <v>1030205004</v>
      </c>
      <c r="B1158" t="s">
        <v>1194</v>
      </c>
      <c r="E1158">
        <v>1</v>
      </c>
      <c r="F1158" t="s">
        <v>2199</v>
      </c>
      <c r="G1158" t="s">
        <v>81</v>
      </c>
      <c r="H1158">
        <v>376.27</v>
      </c>
      <c r="I1158">
        <v>376.27</v>
      </c>
      <c r="J1158">
        <v>49771</v>
      </c>
      <c r="K1158" t="s">
        <v>81</v>
      </c>
      <c r="L1158">
        <v>4389</v>
      </c>
      <c r="M1158" t="s">
        <v>55</v>
      </c>
      <c r="N1158" t="s">
        <v>45</v>
      </c>
      <c r="O1158" t="s">
        <v>159</v>
      </c>
      <c r="P1158">
        <v>9506</v>
      </c>
      <c r="Q1158" t="s">
        <v>1933</v>
      </c>
      <c r="R1158" t="s">
        <v>1934</v>
      </c>
      <c r="S1158" t="s">
        <v>1934</v>
      </c>
      <c r="V1158">
        <v>2017</v>
      </c>
      <c r="W1158">
        <v>945</v>
      </c>
      <c r="Z1158">
        <v>15300</v>
      </c>
      <c r="AA1158" t="s">
        <v>255</v>
      </c>
      <c r="AB1158">
        <v>308.42</v>
      </c>
      <c r="AC1158">
        <v>67.85</v>
      </c>
      <c r="AF1158">
        <v>12686</v>
      </c>
      <c r="AG1158" t="s">
        <v>255</v>
      </c>
      <c r="AH1158" t="s">
        <v>255</v>
      </c>
      <c r="AI1158">
        <v>11726.54</v>
      </c>
      <c r="AJ1158" t="s">
        <v>255</v>
      </c>
      <c r="AL1158">
        <v>308.42</v>
      </c>
      <c r="AM1158" t="s">
        <v>51</v>
      </c>
      <c r="AN1158">
        <f t="shared" si="36"/>
        <v>24</v>
      </c>
      <c r="AO1158" s="5">
        <f t="shared" si="37"/>
        <v>7402.08</v>
      </c>
    </row>
    <row r="1159" spans="1:41" ht="12.75">
      <c r="A1159">
        <v>1030205004</v>
      </c>
      <c r="B1159" t="s">
        <v>1194</v>
      </c>
      <c r="E1159">
        <v>1</v>
      </c>
      <c r="F1159" t="s">
        <v>2200</v>
      </c>
      <c r="G1159" t="s">
        <v>81</v>
      </c>
      <c r="H1159">
        <v>113.45</v>
      </c>
      <c r="I1159">
        <v>113.45</v>
      </c>
      <c r="J1159">
        <v>49782</v>
      </c>
      <c r="K1159" t="s">
        <v>81</v>
      </c>
      <c r="L1159">
        <v>4378</v>
      </c>
      <c r="M1159" t="s">
        <v>55</v>
      </c>
      <c r="N1159" t="s">
        <v>45</v>
      </c>
      <c r="O1159" t="s">
        <v>159</v>
      </c>
      <c r="P1159">
        <v>9506</v>
      </c>
      <c r="Q1159" t="s">
        <v>1933</v>
      </c>
      <c r="R1159" t="s">
        <v>1934</v>
      </c>
      <c r="S1159" t="s">
        <v>1934</v>
      </c>
      <c r="V1159">
        <v>2017</v>
      </c>
      <c r="W1159">
        <v>945</v>
      </c>
      <c r="Z1159">
        <v>15297</v>
      </c>
      <c r="AA1159" t="s">
        <v>255</v>
      </c>
      <c r="AB1159">
        <v>103.14</v>
      </c>
      <c r="AC1159">
        <v>10.31</v>
      </c>
      <c r="AF1159">
        <v>12686</v>
      </c>
      <c r="AG1159" t="s">
        <v>255</v>
      </c>
      <c r="AH1159" t="s">
        <v>255</v>
      </c>
      <c r="AI1159">
        <v>11726.54</v>
      </c>
      <c r="AJ1159" t="s">
        <v>255</v>
      </c>
      <c r="AL1159">
        <v>103.14</v>
      </c>
      <c r="AM1159" t="s">
        <v>51</v>
      </c>
      <c r="AN1159">
        <f t="shared" si="36"/>
        <v>24</v>
      </c>
      <c r="AO1159" s="5">
        <f t="shared" si="37"/>
        <v>2475.36</v>
      </c>
    </row>
    <row r="1160" spans="1:41" ht="12.75">
      <c r="A1160">
        <v>1030205004</v>
      </c>
      <c r="B1160" t="s">
        <v>1194</v>
      </c>
      <c r="E1160">
        <v>1</v>
      </c>
      <c r="F1160" t="s">
        <v>2201</v>
      </c>
      <c r="G1160" t="s">
        <v>81</v>
      </c>
      <c r="H1160">
        <v>15.7</v>
      </c>
      <c r="I1160">
        <v>15.7</v>
      </c>
      <c r="J1160">
        <v>49732</v>
      </c>
      <c r="K1160" t="s">
        <v>81</v>
      </c>
      <c r="L1160">
        <v>4428</v>
      </c>
      <c r="M1160" t="s">
        <v>55</v>
      </c>
      <c r="N1160" t="s">
        <v>45</v>
      </c>
      <c r="O1160" t="s">
        <v>159</v>
      </c>
      <c r="P1160">
        <v>9506</v>
      </c>
      <c r="Q1160" t="s">
        <v>1933</v>
      </c>
      <c r="R1160" t="s">
        <v>1934</v>
      </c>
      <c r="S1160" t="s">
        <v>1934</v>
      </c>
      <c r="V1160">
        <v>2017</v>
      </c>
      <c r="W1160">
        <v>960</v>
      </c>
      <c r="Z1160">
        <v>15453</v>
      </c>
      <c r="AA1160" t="s">
        <v>195</v>
      </c>
      <c r="AB1160">
        <v>12.87</v>
      </c>
      <c r="AC1160">
        <v>2.83</v>
      </c>
      <c r="AF1160">
        <v>12788</v>
      </c>
      <c r="AG1160" t="s">
        <v>195</v>
      </c>
      <c r="AH1160" t="s">
        <v>195</v>
      </c>
      <c r="AI1160">
        <v>4933.73</v>
      </c>
      <c r="AJ1160" t="s">
        <v>195</v>
      </c>
      <c r="AL1160">
        <v>12.87</v>
      </c>
      <c r="AM1160" t="s">
        <v>51</v>
      </c>
      <c r="AN1160">
        <f t="shared" si="36"/>
        <v>25</v>
      </c>
      <c r="AO1160" s="5">
        <f t="shared" si="37"/>
        <v>321.75</v>
      </c>
    </row>
    <row r="1161" spans="1:41" ht="12.75">
      <c r="A1161">
        <v>1030205004</v>
      </c>
      <c r="B1161" t="s">
        <v>1194</v>
      </c>
      <c r="E1161">
        <v>1</v>
      </c>
      <c r="F1161" t="s">
        <v>2202</v>
      </c>
      <c r="G1161" t="s">
        <v>81</v>
      </c>
      <c r="H1161">
        <v>923.3</v>
      </c>
      <c r="I1161">
        <v>923.3</v>
      </c>
      <c r="J1161">
        <v>49715</v>
      </c>
      <c r="K1161" t="s">
        <v>81</v>
      </c>
      <c r="L1161">
        <v>4445</v>
      </c>
      <c r="M1161" t="s">
        <v>55</v>
      </c>
      <c r="N1161" t="s">
        <v>45</v>
      </c>
      <c r="O1161" t="s">
        <v>159</v>
      </c>
      <c r="P1161">
        <v>9506</v>
      </c>
      <c r="Q1161" t="s">
        <v>1933</v>
      </c>
      <c r="R1161" t="s">
        <v>1934</v>
      </c>
      <c r="S1161" t="s">
        <v>1934</v>
      </c>
      <c r="V1161">
        <v>2017</v>
      </c>
      <c r="W1161">
        <v>945</v>
      </c>
      <c r="Z1161">
        <v>15311</v>
      </c>
      <c r="AA1161" t="s">
        <v>255</v>
      </c>
      <c r="AB1161">
        <v>756.8</v>
      </c>
      <c r="AC1161">
        <v>166.5</v>
      </c>
      <c r="AF1161">
        <v>12686</v>
      </c>
      <c r="AG1161" t="s">
        <v>255</v>
      </c>
      <c r="AH1161" t="s">
        <v>255</v>
      </c>
      <c r="AI1161">
        <v>11726.54</v>
      </c>
      <c r="AJ1161" t="s">
        <v>255</v>
      </c>
      <c r="AL1161">
        <v>756.8</v>
      </c>
      <c r="AM1161" t="s">
        <v>51</v>
      </c>
      <c r="AN1161">
        <f t="shared" si="36"/>
        <v>24</v>
      </c>
      <c r="AO1161" s="5">
        <f t="shared" si="37"/>
        <v>18163.199999999997</v>
      </c>
    </row>
    <row r="1162" spans="1:41" ht="12.75">
      <c r="A1162">
        <v>1030205004</v>
      </c>
      <c r="B1162" t="s">
        <v>1194</v>
      </c>
      <c r="E1162">
        <v>1</v>
      </c>
      <c r="F1162" t="s">
        <v>2203</v>
      </c>
      <c r="G1162" t="s">
        <v>81</v>
      </c>
      <c r="H1162">
        <v>100.81</v>
      </c>
      <c r="I1162">
        <v>100.81</v>
      </c>
      <c r="J1162">
        <v>49766</v>
      </c>
      <c r="K1162" t="s">
        <v>81</v>
      </c>
      <c r="L1162">
        <v>4394</v>
      </c>
      <c r="M1162" t="s">
        <v>55</v>
      </c>
      <c r="N1162" t="s">
        <v>45</v>
      </c>
      <c r="O1162" t="s">
        <v>159</v>
      </c>
      <c r="P1162">
        <v>9506</v>
      </c>
      <c r="Q1162" t="s">
        <v>1933</v>
      </c>
      <c r="R1162" t="s">
        <v>1934</v>
      </c>
      <c r="S1162" t="s">
        <v>1934</v>
      </c>
      <c r="V1162">
        <v>2017</v>
      </c>
      <c r="W1162">
        <v>2016</v>
      </c>
      <c r="Z1162">
        <v>15403</v>
      </c>
      <c r="AA1162" t="s">
        <v>195</v>
      </c>
      <c r="AB1162">
        <v>82.63</v>
      </c>
      <c r="AC1162">
        <v>18.18</v>
      </c>
      <c r="AF1162">
        <v>12768</v>
      </c>
      <c r="AG1162" t="s">
        <v>195</v>
      </c>
      <c r="AH1162" t="s">
        <v>195</v>
      </c>
      <c r="AI1162">
        <v>788.46</v>
      </c>
      <c r="AJ1162" t="s">
        <v>195</v>
      </c>
      <c r="AL1162">
        <v>82.63</v>
      </c>
      <c r="AM1162" t="s">
        <v>51</v>
      </c>
      <c r="AN1162">
        <f t="shared" si="36"/>
        <v>25</v>
      </c>
      <c r="AO1162" s="5">
        <f t="shared" si="37"/>
        <v>2065.75</v>
      </c>
    </row>
    <row r="1163" spans="1:41" ht="12.75">
      <c r="A1163">
        <v>1030205004</v>
      </c>
      <c r="B1163" t="s">
        <v>1194</v>
      </c>
      <c r="E1163">
        <v>1</v>
      </c>
      <c r="F1163" t="s">
        <v>2204</v>
      </c>
      <c r="G1163" t="s">
        <v>81</v>
      </c>
      <c r="H1163">
        <v>758.69</v>
      </c>
      <c r="I1163">
        <v>758.69</v>
      </c>
      <c r="J1163">
        <v>49780</v>
      </c>
      <c r="K1163" t="s">
        <v>81</v>
      </c>
      <c r="L1163">
        <v>4380</v>
      </c>
      <c r="M1163" t="s">
        <v>55</v>
      </c>
      <c r="N1163" t="s">
        <v>45</v>
      </c>
      <c r="O1163" t="s">
        <v>159</v>
      </c>
      <c r="P1163">
        <v>9506</v>
      </c>
      <c r="Q1163" t="s">
        <v>1933</v>
      </c>
      <c r="R1163" t="s">
        <v>1934</v>
      </c>
      <c r="S1163" t="s">
        <v>1934</v>
      </c>
      <c r="V1163">
        <v>2017</v>
      </c>
      <c r="W1163">
        <v>947</v>
      </c>
      <c r="Z1163">
        <v>15415</v>
      </c>
      <c r="AA1163" t="s">
        <v>195</v>
      </c>
      <c r="AB1163">
        <v>689.72</v>
      </c>
      <c r="AC1163">
        <v>68.97</v>
      </c>
      <c r="AF1163">
        <v>12772</v>
      </c>
      <c r="AG1163" t="s">
        <v>195</v>
      </c>
      <c r="AH1163" t="s">
        <v>195</v>
      </c>
      <c r="AI1163">
        <v>3467.26</v>
      </c>
      <c r="AJ1163" t="s">
        <v>195</v>
      </c>
      <c r="AL1163">
        <v>689.72</v>
      </c>
      <c r="AM1163" t="s">
        <v>51</v>
      </c>
      <c r="AN1163">
        <f t="shared" si="36"/>
        <v>25</v>
      </c>
      <c r="AO1163" s="5">
        <f t="shared" si="37"/>
        <v>17243</v>
      </c>
    </row>
    <row r="1164" spans="1:41" ht="12.75">
      <c r="A1164">
        <v>1030205004</v>
      </c>
      <c r="B1164" t="s">
        <v>1194</v>
      </c>
      <c r="E1164">
        <v>1</v>
      </c>
      <c r="F1164" t="s">
        <v>2205</v>
      </c>
      <c r="G1164" t="s">
        <v>81</v>
      </c>
      <c r="H1164">
        <v>118.28</v>
      </c>
      <c r="I1164">
        <v>118.28</v>
      </c>
      <c r="J1164">
        <v>49756</v>
      </c>
      <c r="K1164" t="s">
        <v>81</v>
      </c>
      <c r="L1164">
        <v>4404</v>
      </c>
      <c r="M1164" t="s">
        <v>55</v>
      </c>
      <c r="N1164" t="s">
        <v>45</v>
      </c>
      <c r="O1164" t="s">
        <v>159</v>
      </c>
      <c r="P1164">
        <v>9506</v>
      </c>
      <c r="Q1164" t="s">
        <v>1933</v>
      </c>
      <c r="R1164" t="s">
        <v>1934</v>
      </c>
      <c r="S1164" t="s">
        <v>1934</v>
      </c>
      <c r="V1164">
        <v>2017</v>
      </c>
      <c r="W1164">
        <v>963</v>
      </c>
      <c r="Z1164">
        <v>15337</v>
      </c>
      <c r="AA1164" t="s">
        <v>255</v>
      </c>
      <c r="AB1164">
        <v>96.95</v>
      </c>
      <c r="AC1164">
        <v>21.33</v>
      </c>
      <c r="AF1164">
        <v>12706</v>
      </c>
      <c r="AG1164" t="s">
        <v>255</v>
      </c>
      <c r="AH1164" t="s">
        <v>255</v>
      </c>
      <c r="AI1164">
        <v>779.33</v>
      </c>
      <c r="AJ1164" t="s">
        <v>255</v>
      </c>
      <c r="AL1164">
        <v>96.95</v>
      </c>
      <c r="AM1164" t="s">
        <v>51</v>
      </c>
      <c r="AN1164">
        <f t="shared" si="36"/>
        <v>24</v>
      </c>
      <c r="AO1164" s="5">
        <f t="shared" si="37"/>
        <v>2326.8</v>
      </c>
    </row>
    <row r="1165" spans="1:41" ht="12.75">
      <c r="A1165">
        <v>1030205004</v>
      </c>
      <c r="B1165" t="s">
        <v>1194</v>
      </c>
      <c r="E1165">
        <v>1</v>
      </c>
      <c r="F1165" t="s">
        <v>2206</v>
      </c>
      <c r="G1165" t="s">
        <v>81</v>
      </c>
      <c r="H1165">
        <v>444.87</v>
      </c>
      <c r="I1165">
        <v>444.87</v>
      </c>
      <c r="J1165">
        <v>49754</v>
      </c>
      <c r="K1165" t="s">
        <v>81</v>
      </c>
      <c r="L1165">
        <v>4406</v>
      </c>
      <c r="M1165" t="s">
        <v>55</v>
      </c>
      <c r="N1165" t="s">
        <v>45</v>
      </c>
      <c r="O1165" t="s">
        <v>159</v>
      </c>
      <c r="P1165">
        <v>9506</v>
      </c>
      <c r="Q1165" t="s">
        <v>1933</v>
      </c>
      <c r="R1165" t="s">
        <v>1934</v>
      </c>
      <c r="S1165" t="s">
        <v>1934</v>
      </c>
      <c r="V1165">
        <v>2017</v>
      </c>
      <c r="W1165">
        <v>957</v>
      </c>
      <c r="Z1165">
        <v>15425</v>
      </c>
      <c r="AA1165" t="s">
        <v>195</v>
      </c>
      <c r="AB1165">
        <v>404.43</v>
      </c>
      <c r="AC1165">
        <v>40.44</v>
      </c>
      <c r="AF1165">
        <v>12777</v>
      </c>
      <c r="AG1165" t="s">
        <v>195</v>
      </c>
      <c r="AH1165" t="s">
        <v>195</v>
      </c>
      <c r="AI1165">
        <v>841.01</v>
      </c>
      <c r="AJ1165" t="s">
        <v>195</v>
      </c>
      <c r="AL1165">
        <v>404.43</v>
      </c>
      <c r="AM1165" t="s">
        <v>51</v>
      </c>
      <c r="AN1165">
        <f t="shared" si="36"/>
        <v>25</v>
      </c>
      <c r="AO1165" s="5">
        <f t="shared" si="37"/>
        <v>10110.75</v>
      </c>
    </row>
    <row r="1166" spans="1:41" ht="12.75">
      <c r="A1166">
        <v>1030205004</v>
      </c>
      <c r="B1166" t="s">
        <v>1194</v>
      </c>
      <c r="E1166">
        <v>1</v>
      </c>
      <c r="F1166" t="s">
        <v>2207</v>
      </c>
      <c r="G1166" t="s">
        <v>81</v>
      </c>
      <c r="H1166">
        <v>354.52</v>
      </c>
      <c r="I1166">
        <v>354.52</v>
      </c>
      <c r="J1166">
        <v>49713</v>
      </c>
      <c r="K1166" t="s">
        <v>81</v>
      </c>
      <c r="L1166">
        <v>4447</v>
      </c>
      <c r="M1166" t="s">
        <v>55</v>
      </c>
      <c r="N1166" t="s">
        <v>45</v>
      </c>
      <c r="O1166" t="s">
        <v>159</v>
      </c>
      <c r="P1166">
        <v>9506</v>
      </c>
      <c r="Q1166" t="s">
        <v>1933</v>
      </c>
      <c r="R1166" t="s">
        <v>1934</v>
      </c>
      <c r="S1166" t="s">
        <v>1934</v>
      </c>
      <c r="V1166">
        <v>2017</v>
      </c>
      <c r="W1166">
        <v>957</v>
      </c>
      <c r="Z1166">
        <v>15427</v>
      </c>
      <c r="AA1166" t="s">
        <v>195</v>
      </c>
      <c r="AB1166">
        <v>322.29</v>
      </c>
      <c r="AC1166">
        <v>32.23</v>
      </c>
      <c r="AF1166">
        <v>12777</v>
      </c>
      <c r="AG1166" t="s">
        <v>195</v>
      </c>
      <c r="AH1166" t="s">
        <v>195</v>
      </c>
      <c r="AI1166">
        <v>841.01</v>
      </c>
      <c r="AJ1166" t="s">
        <v>195</v>
      </c>
      <c r="AL1166">
        <v>322.29</v>
      </c>
      <c r="AM1166" t="s">
        <v>51</v>
      </c>
      <c r="AN1166">
        <f t="shared" si="36"/>
        <v>25</v>
      </c>
      <c r="AO1166" s="5">
        <f t="shared" si="37"/>
        <v>8057.250000000001</v>
      </c>
    </row>
    <row r="1167" spans="1:41" ht="12.75">
      <c r="A1167">
        <v>1030205004</v>
      </c>
      <c r="B1167" t="s">
        <v>1194</v>
      </c>
      <c r="E1167">
        <v>1</v>
      </c>
      <c r="F1167" t="s">
        <v>2208</v>
      </c>
      <c r="G1167" t="s">
        <v>81</v>
      </c>
      <c r="H1167">
        <v>21.57</v>
      </c>
      <c r="I1167">
        <v>21.57</v>
      </c>
      <c r="J1167">
        <v>49770</v>
      </c>
      <c r="K1167" t="s">
        <v>81</v>
      </c>
      <c r="L1167">
        <v>4390</v>
      </c>
      <c r="M1167" t="s">
        <v>55</v>
      </c>
      <c r="N1167" t="s">
        <v>45</v>
      </c>
      <c r="O1167" t="s">
        <v>159</v>
      </c>
      <c r="P1167">
        <v>9506</v>
      </c>
      <c r="Q1167" t="s">
        <v>1933</v>
      </c>
      <c r="R1167" t="s">
        <v>1934</v>
      </c>
      <c r="S1167" t="s">
        <v>1934</v>
      </c>
      <c r="V1167">
        <v>2017</v>
      </c>
      <c r="W1167">
        <v>959</v>
      </c>
      <c r="Z1167">
        <v>15563</v>
      </c>
      <c r="AA1167" t="s">
        <v>213</v>
      </c>
      <c r="AB1167">
        <v>17.68</v>
      </c>
      <c r="AC1167">
        <v>3.89</v>
      </c>
      <c r="AF1167">
        <v>12871</v>
      </c>
      <c r="AG1167" t="s">
        <v>213</v>
      </c>
      <c r="AH1167" t="s">
        <v>213</v>
      </c>
      <c r="AI1167">
        <v>2101.27</v>
      </c>
      <c r="AJ1167" t="s">
        <v>213</v>
      </c>
      <c r="AL1167">
        <v>17.68</v>
      </c>
      <c r="AM1167" t="s">
        <v>51</v>
      </c>
      <c r="AN1167">
        <f t="shared" si="36"/>
        <v>27</v>
      </c>
      <c r="AO1167" s="5">
        <f t="shared" si="37"/>
        <v>477.36</v>
      </c>
    </row>
    <row r="1168" spans="1:41" ht="12.75">
      <c r="A1168">
        <v>1030205004</v>
      </c>
      <c r="B1168" t="s">
        <v>1194</v>
      </c>
      <c r="E1168">
        <v>1</v>
      </c>
      <c r="F1168" t="s">
        <v>2209</v>
      </c>
      <c r="G1168" t="s">
        <v>81</v>
      </c>
      <c r="H1168">
        <v>62.23</v>
      </c>
      <c r="I1168">
        <v>62.23</v>
      </c>
      <c r="J1168">
        <v>49718</v>
      </c>
      <c r="K1168" t="s">
        <v>81</v>
      </c>
      <c r="L1168">
        <v>4442</v>
      </c>
      <c r="M1168" t="s">
        <v>55</v>
      </c>
      <c r="N1168" t="s">
        <v>45</v>
      </c>
      <c r="O1168" t="s">
        <v>159</v>
      </c>
      <c r="P1168">
        <v>9506</v>
      </c>
      <c r="Q1168" t="s">
        <v>1933</v>
      </c>
      <c r="R1168" t="s">
        <v>1934</v>
      </c>
      <c r="S1168" t="s">
        <v>1934</v>
      </c>
      <c r="V1168">
        <v>2017</v>
      </c>
      <c r="W1168">
        <v>963</v>
      </c>
      <c r="Z1168">
        <v>15339</v>
      </c>
      <c r="AA1168" t="s">
        <v>255</v>
      </c>
      <c r="AB1168">
        <v>51.01</v>
      </c>
      <c r="AC1168">
        <v>11.22</v>
      </c>
      <c r="AF1168">
        <v>12706</v>
      </c>
      <c r="AG1168" t="s">
        <v>255</v>
      </c>
      <c r="AH1168" t="s">
        <v>255</v>
      </c>
      <c r="AI1168">
        <v>779.33</v>
      </c>
      <c r="AJ1168" t="s">
        <v>255</v>
      </c>
      <c r="AL1168">
        <v>51.01</v>
      </c>
      <c r="AM1168" t="s">
        <v>51</v>
      </c>
      <c r="AN1168">
        <f t="shared" si="36"/>
        <v>24</v>
      </c>
      <c r="AO1168" s="5">
        <f t="shared" si="37"/>
        <v>1224.24</v>
      </c>
    </row>
    <row r="1169" spans="1:41" ht="12.75">
      <c r="A1169">
        <v>1030205004</v>
      </c>
      <c r="B1169" t="s">
        <v>1194</v>
      </c>
      <c r="E1169">
        <v>1</v>
      </c>
      <c r="F1169" t="s">
        <v>2210</v>
      </c>
      <c r="G1169" t="s">
        <v>81</v>
      </c>
      <c r="H1169">
        <v>52.67</v>
      </c>
      <c r="I1169">
        <v>52.67</v>
      </c>
      <c r="J1169">
        <v>49747</v>
      </c>
      <c r="K1169" t="s">
        <v>81</v>
      </c>
      <c r="L1169">
        <v>4413</v>
      </c>
      <c r="M1169" t="s">
        <v>55</v>
      </c>
      <c r="N1169" t="s">
        <v>45</v>
      </c>
      <c r="O1169" t="s">
        <v>159</v>
      </c>
      <c r="P1169">
        <v>9506</v>
      </c>
      <c r="Q1169" t="s">
        <v>1933</v>
      </c>
      <c r="R1169" t="s">
        <v>1934</v>
      </c>
      <c r="S1169" t="s">
        <v>1934</v>
      </c>
      <c r="V1169">
        <v>2017</v>
      </c>
      <c r="W1169">
        <v>2016</v>
      </c>
      <c r="Z1169">
        <v>15405</v>
      </c>
      <c r="AA1169" t="s">
        <v>195</v>
      </c>
      <c r="AB1169">
        <v>43.17</v>
      </c>
      <c r="AC1169">
        <v>9.5</v>
      </c>
      <c r="AF1169">
        <v>12768</v>
      </c>
      <c r="AG1169" t="s">
        <v>195</v>
      </c>
      <c r="AH1169" t="s">
        <v>195</v>
      </c>
      <c r="AI1169">
        <v>788.46</v>
      </c>
      <c r="AJ1169" t="s">
        <v>195</v>
      </c>
      <c r="AL1169">
        <v>43.17</v>
      </c>
      <c r="AM1169" t="s">
        <v>51</v>
      </c>
      <c r="AN1169">
        <f t="shared" si="36"/>
        <v>25</v>
      </c>
      <c r="AO1169" s="5">
        <f t="shared" si="37"/>
        <v>1079.25</v>
      </c>
    </row>
    <row r="1170" spans="1:41" ht="12.75">
      <c r="A1170">
        <v>1030205004</v>
      </c>
      <c r="B1170" t="s">
        <v>1194</v>
      </c>
      <c r="E1170">
        <v>1</v>
      </c>
      <c r="F1170" t="s">
        <v>2211</v>
      </c>
      <c r="G1170" t="s">
        <v>81</v>
      </c>
      <c r="H1170">
        <v>636.1</v>
      </c>
      <c r="I1170">
        <v>636.1</v>
      </c>
      <c r="J1170">
        <v>49724</v>
      </c>
      <c r="K1170" t="s">
        <v>81</v>
      </c>
      <c r="L1170">
        <v>4436</v>
      </c>
      <c r="M1170" t="s">
        <v>55</v>
      </c>
      <c r="N1170" t="s">
        <v>45</v>
      </c>
      <c r="O1170" t="s">
        <v>159</v>
      </c>
      <c r="P1170">
        <v>9506</v>
      </c>
      <c r="Q1170" t="s">
        <v>1933</v>
      </c>
      <c r="R1170" t="s">
        <v>1934</v>
      </c>
      <c r="S1170" t="s">
        <v>1934</v>
      </c>
      <c r="V1170">
        <v>2017</v>
      </c>
      <c r="W1170">
        <v>947</v>
      </c>
      <c r="Z1170">
        <v>15417</v>
      </c>
      <c r="AA1170" t="s">
        <v>195</v>
      </c>
      <c r="AB1170">
        <v>578.27</v>
      </c>
      <c r="AC1170">
        <v>57.83</v>
      </c>
      <c r="AF1170">
        <v>12772</v>
      </c>
      <c r="AG1170" t="s">
        <v>195</v>
      </c>
      <c r="AH1170" t="s">
        <v>195</v>
      </c>
      <c r="AI1170">
        <v>3467.26</v>
      </c>
      <c r="AJ1170" t="s">
        <v>195</v>
      </c>
      <c r="AL1170">
        <v>578.27</v>
      </c>
      <c r="AM1170" t="s">
        <v>51</v>
      </c>
      <c r="AN1170">
        <f t="shared" si="36"/>
        <v>25</v>
      </c>
      <c r="AO1170" s="5">
        <f t="shared" si="37"/>
        <v>14456.75</v>
      </c>
    </row>
    <row r="1171" spans="1:41" ht="12.75">
      <c r="A1171">
        <v>1030205004</v>
      </c>
      <c r="B1171" t="s">
        <v>1194</v>
      </c>
      <c r="E1171">
        <v>1</v>
      </c>
      <c r="F1171" t="s">
        <v>2212</v>
      </c>
      <c r="G1171" t="s">
        <v>81</v>
      </c>
      <c r="H1171">
        <v>399.34</v>
      </c>
      <c r="I1171">
        <v>399.34</v>
      </c>
      <c r="J1171">
        <v>49844</v>
      </c>
      <c r="K1171" t="s">
        <v>81</v>
      </c>
      <c r="L1171">
        <v>4317</v>
      </c>
      <c r="M1171" t="s">
        <v>55</v>
      </c>
      <c r="N1171" t="s">
        <v>45</v>
      </c>
      <c r="O1171" t="s">
        <v>159</v>
      </c>
      <c r="P1171">
        <v>9506</v>
      </c>
      <c r="Q1171" t="s">
        <v>1933</v>
      </c>
      <c r="R1171" t="s">
        <v>1934</v>
      </c>
      <c r="S1171" t="s">
        <v>1934</v>
      </c>
      <c r="V1171">
        <v>2017</v>
      </c>
      <c r="W1171">
        <v>948</v>
      </c>
      <c r="Z1171">
        <v>15420</v>
      </c>
      <c r="AA1171" t="s">
        <v>195</v>
      </c>
      <c r="AB1171">
        <v>363.04</v>
      </c>
      <c r="AC1171">
        <v>36.3</v>
      </c>
      <c r="AF1171">
        <v>12775</v>
      </c>
      <c r="AG1171" t="s">
        <v>195</v>
      </c>
      <c r="AH1171" t="s">
        <v>195</v>
      </c>
      <c r="AI1171">
        <v>2147.04</v>
      </c>
      <c r="AJ1171" t="s">
        <v>195</v>
      </c>
      <c r="AL1171">
        <v>363.04</v>
      </c>
      <c r="AM1171" t="s">
        <v>51</v>
      </c>
      <c r="AN1171">
        <f t="shared" si="36"/>
        <v>25</v>
      </c>
      <c r="AO1171" s="5">
        <f t="shared" si="37"/>
        <v>9076</v>
      </c>
    </row>
    <row r="1172" spans="1:41" ht="12.75">
      <c r="A1172">
        <v>1030205004</v>
      </c>
      <c r="B1172" t="s">
        <v>1194</v>
      </c>
      <c r="E1172">
        <v>1</v>
      </c>
      <c r="F1172" t="s">
        <v>2213</v>
      </c>
      <c r="G1172" t="s">
        <v>81</v>
      </c>
      <c r="H1172">
        <v>105.36</v>
      </c>
      <c r="I1172">
        <v>105.36</v>
      </c>
      <c r="J1172">
        <v>49728</v>
      </c>
      <c r="K1172" t="s">
        <v>81</v>
      </c>
      <c r="L1172">
        <v>4432</v>
      </c>
      <c r="M1172" t="s">
        <v>55</v>
      </c>
      <c r="N1172" t="s">
        <v>45</v>
      </c>
      <c r="O1172" t="s">
        <v>159</v>
      </c>
      <c r="P1172">
        <v>9506</v>
      </c>
      <c r="Q1172" t="s">
        <v>1933</v>
      </c>
      <c r="R1172" t="s">
        <v>1934</v>
      </c>
      <c r="S1172" t="s">
        <v>1934</v>
      </c>
      <c r="V1172">
        <v>2017</v>
      </c>
      <c r="W1172">
        <v>959</v>
      </c>
      <c r="Z1172">
        <v>15570</v>
      </c>
      <c r="AA1172" t="s">
        <v>213</v>
      </c>
      <c r="AB1172">
        <v>86.36</v>
      </c>
      <c r="AC1172">
        <v>19</v>
      </c>
      <c r="AF1172">
        <v>12871</v>
      </c>
      <c r="AG1172" t="s">
        <v>213</v>
      </c>
      <c r="AH1172" t="s">
        <v>213</v>
      </c>
      <c r="AI1172">
        <v>2101.27</v>
      </c>
      <c r="AJ1172" t="s">
        <v>213</v>
      </c>
      <c r="AL1172">
        <v>86.36</v>
      </c>
      <c r="AM1172" t="s">
        <v>51</v>
      </c>
      <c r="AN1172">
        <f t="shared" si="36"/>
        <v>27</v>
      </c>
      <c r="AO1172" s="5">
        <f t="shared" si="37"/>
        <v>2331.72</v>
      </c>
    </row>
    <row r="1173" spans="1:41" ht="12.75">
      <c r="A1173">
        <v>1030205004</v>
      </c>
      <c r="B1173" t="s">
        <v>1194</v>
      </c>
      <c r="E1173">
        <v>1</v>
      </c>
      <c r="F1173" t="s">
        <v>2214</v>
      </c>
      <c r="G1173" t="s">
        <v>81</v>
      </c>
      <c r="H1173">
        <v>136.28</v>
      </c>
      <c r="I1173">
        <v>136.28</v>
      </c>
      <c r="J1173">
        <v>49734</v>
      </c>
      <c r="K1173" t="s">
        <v>81</v>
      </c>
      <c r="L1173">
        <v>4426</v>
      </c>
      <c r="M1173" t="s">
        <v>55</v>
      </c>
      <c r="N1173" t="s">
        <v>45</v>
      </c>
      <c r="O1173" t="s">
        <v>159</v>
      </c>
      <c r="P1173">
        <v>9506</v>
      </c>
      <c r="Q1173" t="s">
        <v>1933</v>
      </c>
      <c r="R1173" t="s">
        <v>1934</v>
      </c>
      <c r="S1173" t="s">
        <v>1934</v>
      </c>
      <c r="V1173">
        <v>2017</v>
      </c>
      <c r="W1173">
        <v>949</v>
      </c>
      <c r="Z1173">
        <v>15439</v>
      </c>
      <c r="AA1173" t="s">
        <v>195</v>
      </c>
      <c r="AB1173">
        <v>123.89</v>
      </c>
      <c r="AC1173">
        <v>12.39</v>
      </c>
      <c r="AF1173">
        <v>12784</v>
      </c>
      <c r="AG1173" t="s">
        <v>195</v>
      </c>
      <c r="AH1173" t="s">
        <v>195</v>
      </c>
      <c r="AI1173">
        <v>1808.7</v>
      </c>
      <c r="AJ1173" t="s">
        <v>195</v>
      </c>
      <c r="AL1173">
        <v>123.89</v>
      </c>
      <c r="AM1173" t="s">
        <v>51</v>
      </c>
      <c r="AN1173">
        <f t="shared" si="36"/>
        <v>25</v>
      </c>
      <c r="AO1173" s="5">
        <f t="shared" si="37"/>
        <v>3097.25</v>
      </c>
    </row>
    <row r="1174" spans="1:41" ht="12.75">
      <c r="A1174">
        <v>1030205004</v>
      </c>
      <c r="B1174" t="s">
        <v>1194</v>
      </c>
      <c r="E1174">
        <v>1</v>
      </c>
      <c r="F1174" t="s">
        <v>2215</v>
      </c>
      <c r="G1174" t="s">
        <v>81</v>
      </c>
      <c r="H1174">
        <v>67.77</v>
      </c>
      <c r="I1174">
        <v>67.77</v>
      </c>
      <c r="J1174">
        <v>49716</v>
      </c>
      <c r="K1174" t="s">
        <v>81</v>
      </c>
      <c r="L1174">
        <v>4444</v>
      </c>
      <c r="M1174" t="s">
        <v>55</v>
      </c>
      <c r="N1174" t="s">
        <v>45</v>
      </c>
      <c r="O1174" t="s">
        <v>159</v>
      </c>
      <c r="P1174">
        <v>9506</v>
      </c>
      <c r="Q1174" t="s">
        <v>1933</v>
      </c>
      <c r="R1174" t="s">
        <v>1934</v>
      </c>
      <c r="S1174" t="s">
        <v>1934</v>
      </c>
      <c r="V1174">
        <v>2017</v>
      </c>
      <c r="W1174">
        <v>945</v>
      </c>
      <c r="Z1174">
        <v>15310</v>
      </c>
      <c r="AA1174" t="s">
        <v>255</v>
      </c>
      <c r="AB1174">
        <v>55.55</v>
      </c>
      <c r="AC1174">
        <v>12.22</v>
      </c>
      <c r="AF1174">
        <v>12686</v>
      </c>
      <c r="AG1174" t="s">
        <v>255</v>
      </c>
      <c r="AH1174" t="s">
        <v>255</v>
      </c>
      <c r="AI1174">
        <v>11726.54</v>
      </c>
      <c r="AJ1174" t="s">
        <v>255</v>
      </c>
      <c r="AL1174">
        <v>55.55</v>
      </c>
      <c r="AM1174" t="s">
        <v>51</v>
      </c>
      <c r="AN1174">
        <f t="shared" si="36"/>
        <v>24</v>
      </c>
      <c r="AO1174" s="5">
        <f t="shared" si="37"/>
        <v>1333.1999999999998</v>
      </c>
    </row>
    <row r="1175" spans="1:41" ht="12.75">
      <c r="A1175">
        <v>1030205004</v>
      </c>
      <c r="B1175" t="s">
        <v>1194</v>
      </c>
      <c r="E1175">
        <v>1</v>
      </c>
      <c r="F1175" t="s">
        <v>2216</v>
      </c>
      <c r="G1175" t="s">
        <v>81</v>
      </c>
      <c r="H1175">
        <v>114.62</v>
      </c>
      <c r="I1175">
        <v>114.62</v>
      </c>
      <c r="J1175">
        <v>49738</v>
      </c>
      <c r="K1175" t="s">
        <v>81</v>
      </c>
      <c r="L1175">
        <v>4422</v>
      </c>
      <c r="M1175" t="s">
        <v>55</v>
      </c>
      <c r="N1175" t="s">
        <v>45</v>
      </c>
      <c r="O1175" t="s">
        <v>159</v>
      </c>
      <c r="P1175">
        <v>9506</v>
      </c>
      <c r="Q1175" t="s">
        <v>1933</v>
      </c>
      <c r="R1175" t="s">
        <v>1934</v>
      </c>
      <c r="S1175" t="s">
        <v>1934</v>
      </c>
      <c r="V1175">
        <v>2017</v>
      </c>
      <c r="W1175">
        <v>997</v>
      </c>
      <c r="Z1175">
        <v>15445</v>
      </c>
      <c r="AA1175" t="s">
        <v>195</v>
      </c>
      <c r="AB1175">
        <v>93.95</v>
      </c>
      <c r="AC1175">
        <v>20.67</v>
      </c>
      <c r="AF1175">
        <v>12786</v>
      </c>
      <c r="AG1175" t="s">
        <v>195</v>
      </c>
      <c r="AH1175" t="s">
        <v>195</v>
      </c>
      <c r="AI1175">
        <v>387.69</v>
      </c>
      <c r="AJ1175" t="s">
        <v>195</v>
      </c>
      <c r="AL1175">
        <v>93.95</v>
      </c>
      <c r="AM1175" t="s">
        <v>51</v>
      </c>
      <c r="AN1175">
        <f t="shared" si="36"/>
        <v>25</v>
      </c>
      <c r="AO1175" s="5">
        <f t="shared" si="37"/>
        <v>2348.75</v>
      </c>
    </row>
    <row r="1176" spans="1:41" ht="12.75">
      <c r="A1176">
        <v>1030205004</v>
      </c>
      <c r="B1176" t="s">
        <v>1194</v>
      </c>
      <c r="E1176">
        <v>1</v>
      </c>
      <c r="F1176" t="s">
        <v>2217</v>
      </c>
      <c r="G1176" t="s">
        <v>81</v>
      </c>
      <c r="H1176">
        <v>27.74</v>
      </c>
      <c r="I1176">
        <v>27.74</v>
      </c>
      <c r="J1176">
        <v>49760</v>
      </c>
      <c r="K1176" t="s">
        <v>81</v>
      </c>
      <c r="L1176">
        <v>4400</v>
      </c>
      <c r="M1176" t="s">
        <v>55</v>
      </c>
      <c r="N1176" t="s">
        <v>45</v>
      </c>
      <c r="O1176" t="s">
        <v>159</v>
      </c>
      <c r="P1176">
        <v>9506</v>
      </c>
      <c r="Q1176" t="s">
        <v>1933</v>
      </c>
      <c r="R1176" t="s">
        <v>1934</v>
      </c>
      <c r="S1176" t="s">
        <v>1934</v>
      </c>
      <c r="V1176">
        <v>2017</v>
      </c>
      <c r="W1176">
        <v>959</v>
      </c>
      <c r="Z1176">
        <v>15566</v>
      </c>
      <c r="AA1176" t="s">
        <v>213</v>
      </c>
      <c r="AB1176">
        <v>22.74</v>
      </c>
      <c r="AC1176">
        <v>5</v>
      </c>
      <c r="AF1176">
        <v>12871</v>
      </c>
      <c r="AG1176" t="s">
        <v>213</v>
      </c>
      <c r="AH1176" t="s">
        <v>213</v>
      </c>
      <c r="AI1176">
        <v>2101.27</v>
      </c>
      <c r="AJ1176" t="s">
        <v>213</v>
      </c>
      <c r="AL1176">
        <v>22.74</v>
      </c>
      <c r="AM1176" t="s">
        <v>51</v>
      </c>
      <c r="AN1176">
        <f t="shared" si="36"/>
        <v>27</v>
      </c>
      <c r="AO1176" s="5">
        <f t="shared" si="37"/>
        <v>613.9799999999999</v>
      </c>
    </row>
    <row r="1177" spans="1:41" ht="12.75">
      <c r="A1177">
        <v>1030205004</v>
      </c>
      <c r="B1177" t="s">
        <v>1194</v>
      </c>
      <c r="E1177">
        <v>1</v>
      </c>
      <c r="F1177" t="s">
        <v>2218</v>
      </c>
      <c r="G1177" t="s">
        <v>81</v>
      </c>
      <c r="H1177">
        <v>59.11</v>
      </c>
      <c r="I1177">
        <v>59.11</v>
      </c>
      <c r="J1177">
        <v>49784</v>
      </c>
      <c r="K1177" t="s">
        <v>81</v>
      </c>
      <c r="L1177">
        <v>4376</v>
      </c>
      <c r="M1177" t="s">
        <v>55</v>
      </c>
      <c r="N1177" t="s">
        <v>45</v>
      </c>
      <c r="O1177" t="s">
        <v>159</v>
      </c>
      <c r="P1177">
        <v>9506</v>
      </c>
      <c r="Q1177" t="s">
        <v>1933</v>
      </c>
      <c r="R1177" t="s">
        <v>1934</v>
      </c>
      <c r="S1177" t="s">
        <v>1934</v>
      </c>
      <c r="V1177">
        <v>2017</v>
      </c>
      <c r="W1177">
        <v>997</v>
      </c>
      <c r="Z1177">
        <v>15444</v>
      </c>
      <c r="AA1177" t="s">
        <v>195</v>
      </c>
      <c r="AB1177">
        <v>48.45</v>
      </c>
      <c r="AC1177">
        <v>10.66</v>
      </c>
      <c r="AF1177">
        <v>12786</v>
      </c>
      <c r="AG1177" t="s">
        <v>195</v>
      </c>
      <c r="AH1177" t="s">
        <v>195</v>
      </c>
      <c r="AI1177">
        <v>387.69</v>
      </c>
      <c r="AJ1177" t="s">
        <v>195</v>
      </c>
      <c r="AL1177">
        <v>48.45</v>
      </c>
      <c r="AM1177" t="s">
        <v>51</v>
      </c>
      <c r="AN1177">
        <f t="shared" si="36"/>
        <v>25</v>
      </c>
      <c r="AO1177" s="5">
        <f t="shared" si="37"/>
        <v>1211.25</v>
      </c>
    </row>
    <row r="1178" spans="1:41" ht="12.75">
      <c r="A1178">
        <v>1030205004</v>
      </c>
      <c r="B1178" t="s">
        <v>1194</v>
      </c>
      <c r="E1178">
        <v>1</v>
      </c>
      <c r="F1178" t="s">
        <v>2219</v>
      </c>
      <c r="G1178" t="s">
        <v>81</v>
      </c>
      <c r="H1178">
        <v>735.06</v>
      </c>
      <c r="I1178">
        <v>735.06</v>
      </c>
      <c r="J1178">
        <v>49779</v>
      </c>
      <c r="K1178" t="s">
        <v>81</v>
      </c>
      <c r="L1178">
        <v>4381</v>
      </c>
      <c r="M1178" t="s">
        <v>55</v>
      </c>
      <c r="N1178" t="s">
        <v>45</v>
      </c>
      <c r="O1178" t="s">
        <v>159</v>
      </c>
      <c r="P1178">
        <v>9506</v>
      </c>
      <c r="Q1178" t="s">
        <v>1933</v>
      </c>
      <c r="R1178" t="s">
        <v>1934</v>
      </c>
      <c r="S1178" t="s">
        <v>1934</v>
      </c>
      <c r="V1178">
        <v>2017</v>
      </c>
      <c r="W1178">
        <v>945</v>
      </c>
      <c r="Z1178">
        <v>15298</v>
      </c>
      <c r="AA1178" t="s">
        <v>255</v>
      </c>
      <c r="AB1178">
        <v>602.51</v>
      </c>
      <c r="AC1178">
        <v>132.55</v>
      </c>
      <c r="AF1178">
        <v>12686</v>
      </c>
      <c r="AG1178" t="s">
        <v>255</v>
      </c>
      <c r="AH1178" t="s">
        <v>255</v>
      </c>
      <c r="AI1178">
        <v>11726.54</v>
      </c>
      <c r="AJ1178" t="s">
        <v>255</v>
      </c>
      <c r="AL1178">
        <v>602.51</v>
      </c>
      <c r="AM1178" t="s">
        <v>51</v>
      </c>
      <c r="AN1178">
        <f t="shared" si="36"/>
        <v>24</v>
      </c>
      <c r="AO1178" s="5">
        <f t="shared" si="37"/>
        <v>14460.24</v>
      </c>
    </row>
    <row r="1179" spans="1:41" ht="12.75">
      <c r="A1179">
        <v>1030205004</v>
      </c>
      <c r="B1179" t="s">
        <v>1194</v>
      </c>
      <c r="E1179">
        <v>1</v>
      </c>
      <c r="F1179" t="s">
        <v>2220</v>
      </c>
      <c r="G1179" t="s">
        <v>81</v>
      </c>
      <c r="H1179">
        <v>552.15</v>
      </c>
      <c r="I1179">
        <v>552.15</v>
      </c>
      <c r="J1179">
        <v>49843</v>
      </c>
      <c r="K1179" t="s">
        <v>81</v>
      </c>
      <c r="L1179">
        <v>4318</v>
      </c>
      <c r="M1179" t="s">
        <v>55</v>
      </c>
      <c r="N1179" t="s">
        <v>45</v>
      </c>
      <c r="O1179" t="s">
        <v>159</v>
      </c>
      <c r="P1179">
        <v>9506</v>
      </c>
      <c r="Q1179" t="s">
        <v>1933</v>
      </c>
      <c r="R1179" t="s">
        <v>1934</v>
      </c>
      <c r="S1179" t="s">
        <v>1934</v>
      </c>
      <c r="V1179">
        <v>2017</v>
      </c>
      <c r="W1179">
        <v>2016</v>
      </c>
      <c r="Z1179">
        <v>15401</v>
      </c>
      <c r="AA1179" t="s">
        <v>195</v>
      </c>
      <c r="AB1179">
        <v>452.58</v>
      </c>
      <c r="AC1179">
        <v>99.57</v>
      </c>
      <c r="AF1179">
        <v>12768</v>
      </c>
      <c r="AG1179" t="s">
        <v>195</v>
      </c>
      <c r="AH1179" t="s">
        <v>195</v>
      </c>
      <c r="AI1179">
        <v>788.46</v>
      </c>
      <c r="AJ1179" t="s">
        <v>195</v>
      </c>
      <c r="AL1179">
        <v>452.58</v>
      </c>
      <c r="AM1179" t="s">
        <v>51</v>
      </c>
      <c r="AN1179">
        <f t="shared" si="36"/>
        <v>25</v>
      </c>
      <c r="AO1179" s="5">
        <f t="shared" si="37"/>
        <v>11314.5</v>
      </c>
    </row>
    <row r="1180" spans="1:41" ht="12.75">
      <c r="A1180">
        <v>1030205004</v>
      </c>
      <c r="B1180" t="s">
        <v>1194</v>
      </c>
      <c r="E1180">
        <v>1</v>
      </c>
      <c r="F1180" t="s">
        <v>2221</v>
      </c>
      <c r="G1180" t="s">
        <v>81</v>
      </c>
      <c r="H1180">
        <v>2611.2</v>
      </c>
      <c r="I1180">
        <v>2611.2</v>
      </c>
      <c r="J1180">
        <v>49841</v>
      </c>
      <c r="K1180" t="s">
        <v>81</v>
      </c>
      <c r="L1180">
        <v>4320</v>
      </c>
      <c r="M1180" t="s">
        <v>55</v>
      </c>
      <c r="N1180" t="s">
        <v>45</v>
      </c>
      <c r="O1180" t="s">
        <v>159</v>
      </c>
      <c r="P1180">
        <v>9506</v>
      </c>
      <c r="Q1180" t="s">
        <v>1933</v>
      </c>
      <c r="R1180" t="s">
        <v>1934</v>
      </c>
      <c r="S1180" t="s">
        <v>1934</v>
      </c>
      <c r="V1180">
        <v>2017</v>
      </c>
      <c r="W1180">
        <v>945</v>
      </c>
      <c r="Z1180">
        <v>15287</v>
      </c>
      <c r="AA1180" t="s">
        <v>255</v>
      </c>
      <c r="AB1180">
        <v>2140.33</v>
      </c>
      <c r="AC1180">
        <v>470.87</v>
      </c>
      <c r="AF1180">
        <v>12686</v>
      </c>
      <c r="AG1180" t="s">
        <v>255</v>
      </c>
      <c r="AH1180" t="s">
        <v>255</v>
      </c>
      <c r="AI1180">
        <v>11726.54</v>
      </c>
      <c r="AJ1180" t="s">
        <v>255</v>
      </c>
      <c r="AL1180">
        <v>2140.33</v>
      </c>
      <c r="AM1180" t="s">
        <v>51</v>
      </c>
      <c r="AN1180">
        <f t="shared" si="36"/>
        <v>24</v>
      </c>
      <c r="AO1180" s="5">
        <f t="shared" si="37"/>
        <v>51367.92</v>
      </c>
    </row>
    <row r="1181" spans="1:41" ht="12.75">
      <c r="A1181">
        <v>1030205004</v>
      </c>
      <c r="B1181" t="s">
        <v>1194</v>
      </c>
      <c r="E1181">
        <v>1</v>
      </c>
      <c r="F1181" t="s">
        <v>2222</v>
      </c>
      <c r="G1181" t="s">
        <v>81</v>
      </c>
      <c r="H1181">
        <v>36.59</v>
      </c>
      <c r="I1181">
        <v>36.59</v>
      </c>
      <c r="J1181">
        <v>49845</v>
      </c>
      <c r="K1181" t="s">
        <v>81</v>
      </c>
      <c r="L1181">
        <v>4316</v>
      </c>
      <c r="M1181" t="s">
        <v>55</v>
      </c>
      <c r="N1181" t="s">
        <v>45</v>
      </c>
      <c r="O1181" t="s">
        <v>159</v>
      </c>
      <c r="P1181">
        <v>9506</v>
      </c>
      <c r="Q1181" t="s">
        <v>1933</v>
      </c>
      <c r="R1181" t="s">
        <v>1934</v>
      </c>
      <c r="S1181" t="s">
        <v>1934</v>
      </c>
      <c r="V1181">
        <v>2017</v>
      </c>
      <c r="W1181">
        <v>948</v>
      </c>
      <c r="Z1181">
        <v>15419</v>
      </c>
      <c r="AA1181" t="s">
        <v>195</v>
      </c>
      <c r="AB1181">
        <v>29.99</v>
      </c>
      <c r="AC1181">
        <v>6.6</v>
      </c>
      <c r="AF1181">
        <v>12775</v>
      </c>
      <c r="AG1181" t="s">
        <v>195</v>
      </c>
      <c r="AH1181" t="s">
        <v>195</v>
      </c>
      <c r="AI1181">
        <v>2147.04</v>
      </c>
      <c r="AJ1181" t="s">
        <v>195</v>
      </c>
      <c r="AL1181">
        <v>29.99</v>
      </c>
      <c r="AM1181" t="s">
        <v>51</v>
      </c>
      <c r="AN1181">
        <f t="shared" si="36"/>
        <v>25</v>
      </c>
      <c r="AO1181" s="5">
        <f t="shared" si="37"/>
        <v>749.75</v>
      </c>
    </row>
    <row r="1182" spans="1:41" ht="12.75">
      <c r="A1182">
        <v>1030205004</v>
      </c>
      <c r="B1182" t="s">
        <v>1194</v>
      </c>
      <c r="E1182">
        <v>1</v>
      </c>
      <c r="F1182" t="s">
        <v>2223</v>
      </c>
      <c r="G1182" t="s">
        <v>81</v>
      </c>
      <c r="H1182">
        <v>797.25</v>
      </c>
      <c r="I1182">
        <v>797.25</v>
      </c>
      <c r="J1182">
        <v>49835</v>
      </c>
      <c r="K1182" t="s">
        <v>81</v>
      </c>
      <c r="L1182">
        <v>4325</v>
      </c>
      <c r="M1182" t="s">
        <v>55</v>
      </c>
      <c r="N1182" t="s">
        <v>45</v>
      </c>
      <c r="O1182" t="s">
        <v>159</v>
      </c>
      <c r="P1182">
        <v>9506</v>
      </c>
      <c r="Q1182" t="s">
        <v>1933</v>
      </c>
      <c r="R1182" t="s">
        <v>1934</v>
      </c>
      <c r="S1182" t="s">
        <v>1934</v>
      </c>
      <c r="V1182">
        <v>2017</v>
      </c>
      <c r="W1182">
        <v>945</v>
      </c>
      <c r="Z1182">
        <v>15290</v>
      </c>
      <c r="AA1182" t="s">
        <v>255</v>
      </c>
      <c r="AB1182">
        <v>653.48</v>
      </c>
      <c r="AC1182">
        <v>143.77</v>
      </c>
      <c r="AF1182">
        <v>12686</v>
      </c>
      <c r="AG1182" t="s">
        <v>255</v>
      </c>
      <c r="AH1182" t="s">
        <v>255</v>
      </c>
      <c r="AI1182">
        <v>11726.54</v>
      </c>
      <c r="AJ1182" t="s">
        <v>255</v>
      </c>
      <c r="AL1182">
        <v>653.48</v>
      </c>
      <c r="AM1182" t="s">
        <v>51</v>
      </c>
      <c r="AN1182">
        <f t="shared" si="36"/>
        <v>24</v>
      </c>
      <c r="AO1182" s="5">
        <f t="shared" si="37"/>
        <v>15683.52</v>
      </c>
    </row>
    <row r="1183" spans="1:41" ht="12.75">
      <c r="A1183">
        <v>1030205004</v>
      </c>
      <c r="B1183" t="s">
        <v>1194</v>
      </c>
      <c r="E1183">
        <v>1</v>
      </c>
      <c r="F1183" t="s">
        <v>2224</v>
      </c>
      <c r="G1183" t="s">
        <v>81</v>
      </c>
      <c r="H1183">
        <v>160.26</v>
      </c>
      <c r="I1183">
        <v>160.26</v>
      </c>
      <c r="J1183">
        <v>49840</v>
      </c>
      <c r="K1183" t="s">
        <v>81</v>
      </c>
      <c r="L1183">
        <v>4321</v>
      </c>
      <c r="M1183" t="s">
        <v>55</v>
      </c>
      <c r="N1183" t="s">
        <v>45</v>
      </c>
      <c r="O1183" t="s">
        <v>159</v>
      </c>
      <c r="P1183">
        <v>9506</v>
      </c>
      <c r="Q1183" t="s">
        <v>1933</v>
      </c>
      <c r="R1183" t="s">
        <v>1934</v>
      </c>
      <c r="S1183" t="s">
        <v>1934</v>
      </c>
      <c r="V1183">
        <v>2017</v>
      </c>
      <c r="W1183">
        <v>945</v>
      </c>
      <c r="Z1183">
        <v>15288</v>
      </c>
      <c r="AA1183" t="s">
        <v>255</v>
      </c>
      <c r="AB1183">
        <v>131.36</v>
      </c>
      <c r="AC1183">
        <v>28.9</v>
      </c>
      <c r="AF1183">
        <v>12686</v>
      </c>
      <c r="AG1183" t="s">
        <v>255</v>
      </c>
      <c r="AH1183" t="s">
        <v>255</v>
      </c>
      <c r="AI1183">
        <v>11726.54</v>
      </c>
      <c r="AJ1183" t="s">
        <v>255</v>
      </c>
      <c r="AL1183">
        <v>131.36</v>
      </c>
      <c r="AM1183" t="s">
        <v>51</v>
      </c>
      <c r="AN1183">
        <f t="shared" si="36"/>
        <v>24</v>
      </c>
      <c r="AO1183" s="5">
        <f t="shared" si="37"/>
        <v>3152.6400000000003</v>
      </c>
    </row>
    <row r="1184" spans="1:41" ht="12.75">
      <c r="A1184">
        <v>1030205004</v>
      </c>
      <c r="B1184" t="s">
        <v>1194</v>
      </c>
      <c r="E1184">
        <v>1</v>
      </c>
      <c r="F1184" t="s">
        <v>2225</v>
      </c>
      <c r="G1184" t="s">
        <v>81</v>
      </c>
      <c r="H1184">
        <v>58.36</v>
      </c>
      <c r="I1184">
        <v>58.36</v>
      </c>
      <c r="J1184">
        <v>49702</v>
      </c>
      <c r="K1184" t="s">
        <v>81</v>
      </c>
      <c r="L1184">
        <v>4458</v>
      </c>
      <c r="M1184" t="s">
        <v>55</v>
      </c>
      <c r="N1184" t="s">
        <v>45</v>
      </c>
      <c r="O1184" t="s">
        <v>54</v>
      </c>
      <c r="P1184">
        <v>9506</v>
      </c>
      <c r="Q1184" t="s">
        <v>1933</v>
      </c>
      <c r="R1184" t="s">
        <v>1934</v>
      </c>
      <c r="S1184" t="s">
        <v>1934</v>
      </c>
      <c r="V1184">
        <v>2017</v>
      </c>
      <c r="W1184">
        <v>959</v>
      </c>
      <c r="Z1184">
        <v>15576</v>
      </c>
      <c r="AA1184" t="s">
        <v>213</v>
      </c>
      <c r="AB1184">
        <v>47.84</v>
      </c>
      <c r="AC1184">
        <v>10.52</v>
      </c>
      <c r="AF1184">
        <v>12871</v>
      </c>
      <c r="AG1184" t="s">
        <v>213</v>
      </c>
      <c r="AH1184" t="s">
        <v>213</v>
      </c>
      <c r="AI1184">
        <v>2101.27</v>
      </c>
      <c r="AJ1184" t="s">
        <v>213</v>
      </c>
      <c r="AL1184">
        <v>47.84</v>
      </c>
      <c r="AM1184" t="s">
        <v>51</v>
      </c>
      <c r="AN1184">
        <f t="shared" si="36"/>
        <v>31</v>
      </c>
      <c r="AO1184" s="5">
        <f t="shared" si="37"/>
        <v>1483.0400000000002</v>
      </c>
    </row>
    <row r="1185" spans="1:41" ht="12.75">
      <c r="A1185">
        <v>1030205004</v>
      </c>
      <c r="B1185" t="s">
        <v>1194</v>
      </c>
      <c r="E1185">
        <v>1</v>
      </c>
      <c r="F1185" t="s">
        <v>2226</v>
      </c>
      <c r="G1185" t="s">
        <v>81</v>
      </c>
      <c r="H1185">
        <v>189.94</v>
      </c>
      <c r="I1185">
        <v>189.94</v>
      </c>
      <c r="J1185">
        <v>49846</v>
      </c>
      <c r="K1185" t="s">
        <v>81</v>
      </c>
      <c r="L1185">
        <v>4315</v>
      </c>
      <c r="M1185" t="s">
        <v>55</v>
      </c>
      <c r="N1185" t="s">
        <v>45</v>
      </c>
      <c r="O1185" t="s">
        <v>54</v>
      </c>
      <c r="P1185">
        <v>9506</v>
      </c>
      <c r="Q1185" t="s">
        <v>1933</v>
      </c>
      <c r="R1185" t="s">
        <v>1934</v>
      </c>
      <c r="S1185" t="s">
        <v>1934</v>
      </c>
      <c r="V1185">
        <v>2017</v>
      </c>
      <c r="W1185">
        <v>959</v>
      </c>
      <c r="Z1185">
        <v>15550</v>
      </c>
      <c r="AA1185" t="s">
        <v>213</v>
      </c>
      <c r="AB1185">
        <v>155.69</v>
      </c>
      <c r="AC1185">
        <v>34.25</v>
      </c>
      <c r="AF1185">
        <v>12871</v>
      </c>
      <c r="AG1185" t="s">
        <v>213</v>
      </c>
      <c r="AH1185" t="s">
        <v>213</v>
      </c>
      <c r="AI1185">
        <v>2101.27</v>
      </c>
      <c r="AJ1185" t="s">
        <v>213</v>
      </c>
      <c r="AL1185">
        <v>155.69</v>
      </c>
      <c r="AM1185" t="s">
        <v>51</v>
      </c>
      <c r="AN1185">
        <f t="shared" si="36"/>
        <v>31</v>
      </c>
      <c r="AO1185" s="5">
        <f t="shared" si="37"/>
        <v>4826.39</v>
      </c>
    </row>
    <row r="1186" spans="1:41" ht="12.75">
      <c r="A1186">
        <v>1030205004</v>
      </c>
      <c r="B1186" t="s">
        <v>1194</v>
      </c>
      <c r="E1186">
        <v>1</v>
      </c>
      <c r="F1186" t="s">
        <v>2227</v>
      </c>
      <c r="G1186" t="s">
        <v>81</v>
      </c>
      <c r="H1186">
        <v>828.47</v>
      </c>
      <c r="I1186">
        <v>828.47</v>
      </c>
      <c r="J1186">
        <v>49842</v>
      </c>
      <c r="K1186" t="s">
        <v>81</v>
      </c>
      <c r="L1186">
        <v>4319</v>
      </c>
      <c r="M1186" t="s">
        <v>55</v>
      </c>
      <c r="N1186" t="s">
        <v>45</v>
      </c>
      <c r="O1186" t="s">
        <v>159</v>
      </c>
      <c r="P1186">
        <v>9506</v>
      </c>
      <c r="Q1186" t="s">
        <v>1933</v>
      </c>
      <c r="R1186" t="s">
        <v>1934</v>
      </c>
      <c r="S1186" t="s">
        <v>1934</v>
      </c>
      <c r="V1186">
        <v>2017</v>
      </c>
      <c r="W1186">
        <v>945</v>
      </c>
      <c r="Z1186">
        <v>15286</v>
      </c>
      <c r="AA1186" t="s">
        <v>255</v>
      </c>
      <c r="AB1186">
        <v>679.07</v>
      </c>
      <c r="AC1186">
        <v>149.4</v>
      </c>
      <c r="AF1186">
        <v>12686</v>
      </c>
      <c r="AG1186" t="s">
        <v>255</v>
      </c>
      <c r="AH1186" t="s">
        <v>255</v>
      </c>
      <c r="AI1186">
        <v>11726.54</v>
      </c>
      <c r="AJ1186" t="s">
        <v>255</v>
      </c>
      <c r="AL1186">
        <v>679.07</v>
      </c>
      <c r="AM1186" t="s">
        <v>51</v>
      </c>
      <c r="AN1186">
        <f t="shared" si="36"/>
        <v>24</v>
      </c>
      <c r="AO1186" s="5">
        <f t="shared" si="37"/>
        <v>16297.68</v>
      </c>
    </row>
    <row r="1187" spans="1:41" ht="12.75">
      <c r="A1187">
        <v>1030205004</v>
      </c>
      <c r="B1187" t="s">
        <v>1194</v>
      </c>
      <c r="E1187">
        <v>1</v>
      </c>
      <c r="F1187" t="s">
        <v>2228</v>
      </c>
      <c r="G1187" t="s">
        <v>81</v>
      </c>
      <c r="H1187">
        <v>50.35</v>
      </c>
      <c r="I1187">
        <v>50.35</v>
      </c>
      <c r="J1187">
        <v>49774</v>
      </c>
      <c r="K1187" t="s">
        <v>81</v>
      </c>
      <c r="L1187">
        <v>4386</v>
      </c>
      <c r="M1187" t="s">
        <v>55</v>
      </c>
      <c r="N1187" t="s">
        <v>45</v>
      </c>
      <c r="O1187" t="s">
        <v>54</v>
      </c>
      <c r="P1187">
        <v>9506</v>
      </c>
      <c r="Q1187" t="s">
        <v>1933</v>
      </c>
      <c r="R1187" t="s">
        <v>1934</v>
      </c>
      <c r="S1187" t="s">
        <v>1934</v>
      </c>
      <c r="V1187">
        <v>2017</v>
      </c>
      <c r="W1187">
        <v>945</v>
      </c>
      <c r="Z1187">
        <v>15299</v>
      </c>
      <c r="AA1187" t="s">
        <v>255</v>
      </c>
      <c r="AB1187">
        <v>41.27</v>
      </c>
      <c r="AC1187">
        <v>9.08</v>
      </c>
      <c r="AF1187">
        <v>12686</v>
      </c>
      <c r="AG1187" t="s">
        <v>255</v>
      </c>
      <c r="AH1187" t="s">
        <v>255</v>
      </c>
      <c r="AI1187">
        <v>11726.54</v>
      </c>
      <c r="AJ1187" t="s">
        <v>255</v>
      </c>
      <c r="AL1187">
        <v>41.27</v>
      </c>
      <c r="AM1187" t="s">
        <v>51</v>
      </c>
      <c r="AN1187">
        <f t="shared" si="36"/>
        <v>28</v>
      </c>
      <c r="AO1187" s="5">
        <f t="shared" si="37"/>
        <v>1155.5600000000002</v>
      </c>
    </row>
    <row r="1188" spans="1:41" ht="12.75">
      <c r="A1188">
        <v>1030205004</v>
      </c>
      <c r="B1188" t="s">
        <v>1194</v>
      </c>
      <c r="E1188">
        <v>1</v>
      </c>
      <c r="F1188" t="s">
        <v>2229</v>
      </c>
      <c r="G1188" t="s">
        <v>81</v>
      </c>
      <c r="H1188">
        <v>46.97</v>
      </c>
      <c r="I1188">
        <v>46.97</v>
      </c>
      <c r="J1188">
        <v>49725</v>
      </c>
      <c r="K1188" t="s">
        <v>81</v>
      </c>
      <c r="L1188">
        <v>4435</v>
      </c>
      <c r="M1188" t="s">
        <v>55</v>
      </c>
      <c r="N1188" t="s">
        <v>45</v>
      </c>
      <c r="O1188" t="s">
        <v>54</v>
      </c>
      <c r="P1188">
        <v>9506</v>
      </c>
      <c r="Q1188" t="s">
        <v>1933</v>
      </c>
      <c r="R1188" t="s">
        <v>1934</v>
      </c>
      <c r="S1188" t="s">
        <v>1934</v>
      </c>
      <c r="V1188">
        <v>2017</v>
      </c>
      <c r="W1188">
        <v>959</v>
      </c>
      <c r="Z1188">
        <v>15571</v>
      </c>
      <c r="AA1188" t="s">
        <v>213</v>
      </c>
      <c r="AB1188">
        <v>38.5</v>
      </c>
      <c r="AC1188">
        <v>8.47</v>
      </c>
      <c r="AF1188">
        <v>12871</v>
      </c>
      <c r="AG1188" t="s">
        <v>213</v>
      </c>
      <c r="AH1188" t="s">
        <v>213</v>
      </c>
      <c r="AI1188">
        <v>2101.27</v>
      </c>
      <c r="AJ1188" t="s">
        <v>213</v>
      </c>
      <c r="AL1188">
        <v>38.5</v>
      </c>
      <c r="AM1188" t="s">
        <v>51</v>
      </c>
      <c r="AN1188">
        <f t="shared" si="36"/>
        <v>31</v>
      </c>
      <c r="AO1188" s="5">
        <f t="shared" si="37"/>
        <v>1193.5</v>
      </c>
    </row>
    <row r="1189" spans="1:41" ht="12.75">
      <c r="A1189">
        <v>1030205004</v>
      </c>
      <c r="B1189" t="s">
        <v>1194</v>
      </c>
      <c r="E1189">
        <v>1</v>
      </c>
      <c r="F1189" t="s">
        <v>2230</v>
      </c>
      <c r="G1189" t="s">
        <v>81</v>
      </c>
      <c r="H1189">
        <v>665.83</v>
      </c>
      <c r="I1189">
        <v>665.83</v>
      </c>
      <c r="J1189">
        <v>49723</v>
      </c>
      <c r="K1189" t="s">
        <v>81</v>
      </c>
      <c r="L1189">
        <v>4437</v>
      </c>
      <c r="M1189" t="s">
        <v>55</v>
      </c>
      <c r="N1189" t="s">
        <v>45</v>
      </c>
      <c r="O1189" t="s">
        <v>159</v>
      </c>
      <c r="P1189">
        <v>9506</v>
      </c>
      <c r="Q1189" t="s">
        <v>1933</v>
      </c>
      <c r="R1189" t="s">
        <v>1934</v>
      </c>
      <c r="S1189" t="s">
        <v>1934</v>
      </c>
      <c r="V1189">
        <v>2017</v>
      </c>
      <c r="W1189">
        <v>945</v>
      </c>
      <c r="Z1189">
        <v>15309</v>
      </c>
      <c r="AA1189" t="s">
        <v>255</v>
      </c>
      <c r="AB1189">
        <v>545.76</v>
      </c>
      <c r="AC1189">
        <v>120.07</v>
      </c>
      <c r="AF1189">
        <v>12686</v>
      </c>
      <c r="AG1189" t="s">
        <v>255</v>
      </c>
      <c r="AH1189" t="s">
        <v>255</v>
      </c>
      <c r="AI1189">
        <v>11726.54</v>
      </c>
      <c r="AJ1189" t="s">
        <v>255</v>
      </c>
      <c r="AL1189">
        <v>545.76</v>
      </c>
      <c r="AM1189" t="s">
        <v>51</v>
      </c>
      <c r="AN1189">
        <f t="shared" si="36"/>
        <v>24</v>
      </c>
      <c r="AO1189" s="5">
        <f t="shared" si="37"/>
        <v>13098.24</v>
      </c>
    </row>
    <row r="1190" spans="1:41" ht="12.75">
      <c r="A1190">
        <v>1030205004</v>
      </c>
      <c r="B1190" t="s">
        <v>1194</v>
      </c>
      <c r="E1190">
        <v>1</v>
      </c>
      <c r="F1190" t="s">
        <v>2231</v>
      </c>
      <c r="G1190" t="s">
        <v>81</v>
      </c>
      <c r="H1190">
        <v>68.05</v>
      </c>
      <c r="I1190">
        <v>68.05</v>
      </c>
      <c r="J1190">
        <v>49714</v>
      </c>
      <c r="K1190" t="s">
        <v>81</v>
      </c>
      <c r="L1190">
        <v>4446</v>
      </c>
      <c r="M1190" t="s">
        <v>55</v>
      </c>
      <c r="N1190" t="s">
        <v>45</v>
      </c>
      <c r="O1190" t="s">
        <v>159</v>
      </c>
      <c r="P1190">
        <v>9506</v>
      </c>
      <c r="Q1190" t="s">
        <v>1933</v>
      </c>
      <c r="R1190" t="s">
        <v>1934</v>
      </c>
      <c r="S1190" t="s">
        <v>1934</v>
      </c>
      <c r="V1190">
        <v>2017</v>
      </c>
      <c r="W1190">
        <v>951</v>
      </c>
      <c r="Z1190">
        <v>15540</v>
      </c>
      <c r="AA1190" t="s">
        <v>213</v>
      </c>
      <c r="AB1190">
        <v>55.78</v>
      </c>
      <c r="AC1190">
        <v>12.27</v>
      </c>
      <c r="AF1190">
        <v>12868</v>
      </c>
      <c r="AG1190" t="s">
        <v>213</v>
      </c>
      <c r="AH1190" t="s">
        <v>213</v>
      </c>
      <c r="AI1190">
        <v>68.05</v>
      </c>
      <c r="AJ1190" t="s">
        <v>213</v>
      </c>
      <c r="AL1190">
        <v>55.78</v>
      </c>
      <c r="AM1190" t="s">
        <v>51</v>
      </c>
      <c r="AN1190">
        <f t="shared" si="36"/>
        <v>27</v>
      </c>
      <c r="AO1190" s="5">
        <f t="shared" si="37"/>
        <v>1506.06</v>
      </c>
    </row>
    <row r="1191" spans="1:41" ht="12.75">
      <c r="A1191">
        <v>1030205004</v>
      </c>
      <c r="B1191" t="s">
        <v>1194</v>
      </c>
      <c r="E1191">
        <v>1</v>
      </c>
      <c r="F1191" t="s">
        <v>2232</v>
      </c>
      <c r="G1191" t="s">
        <v>81</v>
      </c>
      <c r="H1191">
        <v>48.4</v>
      </c>
      <c r="I1191">
        <v>48.4</v>
      </c>
      <c r="J1191">
        <v>49737</v>
      </c>
      <c r="K1191" t="s">
        <v>81</v>
      </c>
      <c r="L1191">
        <v>4423</v>
      </c>
      <c r="M1191" t="s">
        <v>55</v>
      </c>
      <c r="N1191" t="s">
        <v>45</v>
      </c>
      <c r="O1191" t="s">
        <v>159</v>
      </c>
      <c r="P1191">
        <v>9506</v>
      </c>
      <c r="Q1191" t="s">
        <v>1933</v>
      </c>
      <c r="R1191" t="s">
        <v>1934</v>
      </c>
      <c r="S1191" t="s">
        <v>1934</v>
      </c>
      <c r="V1191">
        <v>2017</v>
      </c>
      <c r="W1191">
        <v>945</v>
      </c>
      <c r="Z1191">
        <v>15307</v>
      </c>
      <c r="AA1191" t="s">
        <v>255</v>
      </c>
      <c r="AB1191">
        <v>39.67</v>
      </c>
      <c r="AC1191">
        <v>8.73</v>
      </c>
      <c r="AF1191">
        <v>12686</v>
      </c>
      <c r="AG1191" t="s">
        <v>255</v>
      </c>
      <c r="AH1191" t="s">
        <v>255</v>
      </c>
      <c r="AI1191">
        <v>11726.54</v>
      </c>
      <c r="AJ1191" t="s">
        <v>255</v>
      </c>
      <c r="AL1191">
        <v>39.67</v>
      </c>
      <c r="AM1191" t="s">
        <v>51</v>
      </c>
      <c r="AN1191">
        <f t="shared" si="36"/>
        <v>24</v>
      </c>
      <c r="AO1191" s="5">
        <f t="shared" si="37"/>
        <v>952.08</v>
      </c>
    </row>
    <row r="1192" spans="1:41" ht="12.75">
      <c r="A1192">
        <v>1030205004</v>
      </c>
      <c r="B1192" t="s">
        <v>1194</v>
      </c>
      <c r="E1192">
        <v>1</v>
      </c>
      <c r="F1192" t="s">
        <v>2233</v>
      </c>
      <c r="G1192" t="s">
        <v>81</v>
      </c>
      <c r="H1192">
        <v>2326.53</v>
      </c>
      <c r="I1192">
        <v>2326.53</v>
      </c>
      <c r="J1192">
        <v>49749</v>
      </c>
      <c r="K1192" t="s">
        <v>81</v>
      </c>
      <c r="L1192">
        <v>4411</v>
      </c>
      <c r="M1192" t="s">
        <v>55</v>
      </c>
      <c r="N1192" t="s">
        <v>45</v>
      </c>
      <c r="O1192" t="s">
        <v>159</v>
      </c>
      <c r="P1192">
        <v>9506</v>
      </c>
      <c r="Q1192" t="s">
        <v>1933</v>
      </c>
      <c r="R1192" t="s">
        <v>1934</v>
      </c>
      <c r="S1192" t="s">
        <v>1934</v>
      </c>
      <c r="V1192">
        <v>2017</v>
      </c>
      <c r="W1192">
        <v>960</v>
      </c>
      <c r="Z1192">
        <v>15452</v>
      </c>
      <c r="AA1192" t="s">
        <v>195</v>
      </c>
      <c r="AB1192">
        <v>1906.99</v>
      </c>
      <c r="AC1192">
        <v>419.54</v>
      </c>
      <c r="AF1192">
        <v>12788</v>
      </c>
      <c r="AG1192" t="s">
        <v>195</v>
      </c>
      <c r="AH1192" t="s">
        <v>195</v>
      </c>
      <c r="AI1192">
        <v>4933.73</v>
      </c>
      <c r="AJ1192" t="s">
        <v>195</v>
      </c>
      <c r="AL1192">
        <v>1906.99</v>
      </c>
      <c r="AM1192" t="s">
        <v>51</v>
      </c>
      <c r="AN1192">
        <f t="shared" si="36"/>
        <v>25</v>
      </c>
      <c r="AO1192" s="5">
        <f t="shared" si="37"/>
        <v>47674.75</v>
      </c>
    </row>
    <row r="1193" spans="1:41" ht="12.75">
      <c r="A1193">
        <v>1030205999</v>
      </c>
      <c r="B1193" t="s">
        <v>528</v>
      </c>
      <c r="E1193">
        <v>1</v>
      </c>
      <c r="F1193" t="s">
        <v>2234</v>
      </c>
      <c r="G1193" t="s">
        <v>149</v>
      </c>
      <c r="H1193">
        <v>7302.28</v>
      </c>
      <c r="I1193">
        <v>7302.28</v>
      </c>
      <c r="J1193">
        <v>52952</v>
      </c>
      <c r="K1193" t="s">
        <v>149</v>
      </c>
      <c r="L1193">
        <v>4203</v>
      </c>
      <c r="M1193" t="s">
        <v>152</v>
      </c>
      <c r="N1193" t="s">
        <v>45</v>
      </c>
      <c r="O1193" t="s">
        <v>213</v>
      </c>
      <c r="P1193">
        <v>9571</v>
      </c>
      <c r="Q1193" t="s">
        <v>1055</v>
      </c>
      <c r="S1193" t="s">
        <v>1056</v>
      </c>
      <c r="V1193">
        <v>2017</v>
      </c>
      <c r="W1193">
        <v>93</v>
      </c>
      <c r="Z1193">
        <v>14590</v>
      </c>
      <c r="AA1193" t="s">
        <v>55</v>
      </c>
      <c r="AB1193">
        <v>6638.44</v>
      </c>
      <c r="AC1193">
        <v>663.84</v>
      </c>
      <c r="AF1193">
        <v>12124</v>
      </c>
      <c r="AG1193" t="s">
        <v>55</v>
      </c>
      <c r="AH1193" t="s">
        <v>55</v>
      </c>
      <c r="AI1193">
        <v>17605.8</v>
      </c>
      <c r="AJ1193" t="s">
        <v>55</v>
      </c>
      <c r="AL1193">
        <v>6638.44</v>
      </c>
      <c r="AM1193" t="s">
        <v>51</v>
      </c>
      <c r="AN1193">
        <f t="shared" si="36"/>
        <v>-21</v>
      </c>
      <c r="AO1193" s="5">
        <f t="shared" si="37"/>
        <v>-139407.24</v>
      </c>
    </row>
    <row r="1194" spans="1:41" ht="12.75">
      <c r="A1194">
        <v>1030215007</v>
      </c>
      <c r="B1194" t="s">
        <v>2235</v>
      </c>
      <c r="E1194">
        <v>1</v>
      </c>
      <c r="F1194" t="s">
        <v>2236</v>
      </c>
      <c r="G1194" t="s">
        <v>455</v>
      </c>
      <c r="H1194">
        <v>6886.39</v>
      </c>
      <c r="I1194">
        <v>6886.39</v>
      </c>
      <c r="J1194">
        <v>42607</v>
      </c>
      <c r="K1194" t="s">
        <v>323</v>
      </c>
      <c r="L1194">
        <v>3490</v>
      </c>
      <c r="M1194" t="s">
        <v>130</v>
      </c>
      <c r="N1194" t="s">
        <v>45</v>
      </c>
      <c r="O1194" t="s">
        <v>72</v>
      </c>
      <c r="P1194">
        <v>27636</v>
      </c>
      <c r="Q1194" t="s">
        <v>1029</v>
      </c>
      <c r="R1194" t="s">
        <v>1030</v>
      </c>
      <c r="S1194" t="s">
        <v>1030</v>
      </c>
      <c r="T1194" t="s">
        <v>2237</v>
      </c>
      <c r="V1194">
        <v>2017</v>
      </c>
      <c r="W1194">
        <v>96</v>
      </c>
      <c r="Z1194">
        <v>12699</v>
      </c>
      <c r="AA1194" t="s">
        <v>265</v>
      </c>
      <c r="AB1194">
        <v>6886.39</v>
      </c>
      <c r="AF1194">
        <v>10460</v>
      </c>
      <c r="AG1194" t="s">
        <v>265</v>
      </c>
      <c r="AH1194" t="s">
        <v>72</v>
      </c>
      <c r="AI1194">
        <v>6886.39</v>
      </c>
      <c r="AJ1194" t="s">
        <v>72</v>
      </c>
      <c r="AL1194">
        <v>6886.39</v>
      </c>
      <c r="AN1194">
        <f t="shared" si="36"/>
        <v>0</v>
      </c>
      <c r="AO1194" s="5">
        <f t="shared" si="37"/>
        <v>0</v>
      </c>
    </row>
    <row r="1195" spans="1:41" ht="12.75">
      <c r="A1195">
        <v>1030205999</v>
      </c>
      <c r="B1195" t="s">
        <v>528</v>
      </c>
      <c r="E1195">
        <v>1</v>
      </c>
      <c r="F1195" t="s">
        <v>2238</v>
      </c>
      <c r="G1195" t="s">
        <v>149</v>
      </c>
      <c r="H1195">
        <v>10303.52</v>
      </c>
      <c r="I1195">
        <v>10303.52</v>
      </c>
      <c r="J1195">
        <v>52957</v>
      </c>
      <c r="K1195" t="s">
        <v>149</v>
      </c>
      <c r="L1195">
        <v>4202</v>
      </c>
      <c r="M1195" t="s">
        <v>152</v>
      </c>
      <c r="N1195" t="s">
        <v>45</v>
      </c>
      <c r="O1195" t="s">
        <v>213</v>
      </c>
      <c r="P1195">
        <v>9571</v>
      </c>
      <c r="Q1195" t="s">
        <v>1055</v>
      </c>
      <c r="S1195" t="s">
        <v>1056</v>
      </c>
      <c r="V1195">
        <v>2017</v>
      </c>
      <c r="W1195">
        <v>93</v>
      </c>
      <c r="Z1195">
        <v>14589</v>
      </c>
      <c r="AA1195" t="s">
        <v>55</v>
      </c>
      <c r="AB1195">
        <v>9366.84</v>
      </c>
      <c r="AC1195">
        <v>936.68</v>
      </c>
      <c r="AF1195">
        <v>12124</v>
      </c>
      <c r="AG1195" t="s">
        <v>55</v>
      </c>
      <c r="AH1195" t="s">
        <v>55</v>
      </c>
      <c r="AI1195">
        <v>17605.8</v>
      </c>
      <c r="AJ1195" t="s">
        <v>55</v>
      </c>
      <c r="AL1195">
        <v>9366.84</v>
      </c>
      <c r="AM1195" t="s">
        <v>51</v>
      </c>
      <c r="AN1195">
        <f t="shared" si="36"/>
        <v>-21</v>
      </c>
      <c r="AO1195" s="5">
        <f t="shared" si="37"/>
        <v>-196703.64</v>
      </c>
    </row>
    <row r="1196" spans="1:41" ht="12.75">
      <c r="A1196">
        <v>1030215007</v>
      </c>
      <c r="B1196" t="s">
        <v>2235</v>
      </c>
      <c r="E1196">
        <v>1</v>
      </c>
      <c r="F1196" t="s">
        <v>2239</v>
      </c>
      <c r="G1196" t="s">
        <v>455</v>
      </c>
      <c r="H1196">
        <v>661.09</v>
      </c>
      <c r="I1196">
        <v>661.09</v>
      </c>
      <c r="J1196">
        <v>42608</v>
      </c>
      <c r="K1196" t="s">
        <v>323</v>
      </c>
      <c r="L1196">
        <v>3491</v>
      </c>
      <c r="M1196" t="s">
        <v>130</v>
      </c>
      <c r="N1196" t="s">
        <v>45</v>
      </c>
      <c r="O1196" t="s">
        <v>72</v>
      </c>
      <c r="P1196">
        <v>27636</v>
      </c>
      <c r="Q1196" t="s">
        <v>1029</v>
      </c>
      <c r="R1196" t="s">
        <v>1030</v>
      </c>
      <c r="S1196" t="s">
        <v>1030</v>
      </c>
      <c r="T1196" t="s">
        <v>2237</v>
      </c>
      <c r="V1196">
        <v>2017</v>
      </c>
      <c r="W1196">
        <v>96</v>
      </c>
      <c r="Z1196">
        <v>13175</v>
      </c>
      <c r="AA1196" t="s">
        <v>133</v>
      </c>
      <c r="AB1196">
        <v>661.09</v>
      </c>
      <c r="AF1196">
        <v>10868</v>
      </c>
      <c r="AG1196" t="s">
        <v>133</v>
      </c>
      <c r="AH1196" t="s">
        <v>81</v>
      </c>
      <c r="AI1196">
        <v>661.09</v>
      </c>
      <c r="AJ1196" t="s">
        <v>81</v>
      </c>
      <c r="AL1196">
        <v>661.09</v>
      </c>
      <c r="AN1196">
        <f t="shared" si="36"/>
        <v>9</v>
      </c>
      <c r="AO1196" s="5">
        <f t="shared" si="37"/>
        <v>5949.81</v>
      </c>
    </row>
    <row r="1197" spans="1:41" ht="12.75">
      <c r="A1197">
        <v>1030213999</v>
      </c>
      <c r="B1197" t="s">
        <v>515</v>
      </c>
      <c r="E1197">
        <v>1</v>
      </c>
      <c r="F1197" t="s">
        <v>2240</v>
      </c>
      <c r="G1197" t="s">
        <v>535</v>
      </c>
      <c r="H1197">
        <v>7975</v>
      </c>
      <c r="I1197">
        <v>7975</v>
      </c>
      <c r="J1197">
        <v>28355</v>
      </c>
      <c r="K1197" t="s">
        <v>1874</v>
      </c>
      <c r="L1197">
        <v>2265</v>
      </c>
      <c r="M1197" t="s">
        <v>869</v>
      </c>
      <c r="N1197" t="s">
        <v>45</v>
      </c>
      <c r="O1197" t="s">
        <v>713</v>
      </c>
      <c r="P1197">
        <v>19524</v>
      </c>
      <c r="Q1197" t="s">
        <v>883</v>
      </c>
      <c r="R1197" t="s">
        <v>884</v>
      </c>
      <c r="S1197" t="s">
        <v>884</v>
      </c>
      <c r="V1197">
        <v>2016</v>
      </c>
      <c r="W1197">
        <v>1102</v>
      </c>
      <c r="Z1197">
        <v>12800</v>
      </c>
      <c r="AA1197" t="s">
        <v>155</v>
      </c>
      <c r="AB1197">
        <v>7250</v>
      </c>
      <c r="AC1197">
        <v>725</v>
      </c>
      <c r="AF1197">
        <v>10552</v>
      </c>
      <c r="AG1197" t="s">
        <v>155</v>
      </c>
      <c r="AH1197" t="s">
        <v>266</v>
      </c>
      <c r="AI1197">
        <v>7975</v>
      </c>
      <c r="AJ1197" t="s">
        <v>266</v>
      </c>
      <c r="AL1197">
        <v>7250</v>
      </c>
      <c r="AM1197" t="s">
        <v>51</v>
      </c>
      <c r="AN1197">
        <f t="shared" si="36"/>
        <v>98</v>
      </c>
      <c r="AO1197" s="5">
        <f t="shared" si="37"/>
        <v>710500</v>
      </c>
    </row>
    <row r="1198" spans="1:41" ht="12.75">
      <c r="A1198">
        <v>1030213999</v>
      </c>
      <c r="B1198" t="s">
        <v>515</v>
      </c>
      <c r="E1198">
        <v>1</v>
      </c>
      <c r="F1198" t="s">
        <v>2241</v>
      </c>
      <c r="G1198" t="s">
        <v>535</v>
      </c>
      <c r="H1198">
        <v>2905.8</v>
      </c>
      <c r="I1198">
        <v>2829.86</v>
      </c>
      <c r="J1198">
        <v>28364</v>
      </c>
      <c r="K1198" t="s">
        <v>1874</v>
      </c>
      <c r="L1198">
        <v>2266</v>
      </c>
      <c r="M1198" t="s">
        <v>869</v>
      </c>
      <c r="N1198" t="s">
        <v>45</v>
      </c>
      <c r="O1198" t="s">
        <v>713</v>
      </c>
      <c r="P1198">
        <v>19524</v>
      </c>
      <c r="Q1198" t="s">
        <v>883</v>
      </c>
      <c r="R1198" t="s">
        <v>884</v>
      </c>
      <c r="S1198" t="s">
        <v>884</v>
      </c>
      <c r="V1198">
        <v>2017</v>
      </c>
      <c r="W1198">
        <v>46</v>
      </c>
      <c r="Z1198">
        <v>14566</v>
      </c>
      <c r="AA1198" t="s">
        <v>55</v>
      </c>
      <c r="AB1198">
        <v>2319.55</v>
      </c>
      <c r="AC1198">
        <v>510.31</v>
      </c>
      <c r="AF1198">
        <v>12112</v>
      </c>
      <c r="AG1198" t="s">
        <v>55</v>
      </c>
      <c r="AH1198" t="s">
        <v>55</v>
      </c>
      <c r="AI1198">
        <v>5543.81</v>
      </c>
      <c r="AJ1198" t="s">
        <v>55</v>
      </c>
      <c r="AL1198">
        <v>2305.86</v>
      </c>
      <c r="AM1198" t="s">
        <v>51</v>
      </c>
      <c r="AN1198">
        <f t="shared" si="36"/>
        <v>132</v>
      </c>
      <c r="AO1198" s="5">
        <f t="shared" si="37"/>
        <v>304373.52</v>
      </c>
    </row>
    <row r="1199" spans="1:41" ht="12.75">
      <c r="A1199">
        <v>1030101001</v>
      </c>
      <c r="B1199" t="s">
        <v>127</v>
      </c>
      <c r="E1199">
        <v>1</v>
      </c>
      <c r="F1199" t="s">
        <v>2242</v>
      </c>
      <c r="G1199" t="s">
        <v>116</v>
      </c>
      <c r="H1199">
        <v>1290</v>
      </c>
      <c r="I1199">
        <v>1290</v>
      </c>
      <c r="J1199">
        <v>43631</v>
      </c>
      <c r="K1199" t="s">
        <v>116</v>
      </c>
      <c r="L1199">
        <v>4062</v>
      </c>
      <c r="M1199" t="s">
        <v>81</v>
      </c>
      <c r="N1199" t="s">
        <v>45</v>
      </c>
      <c r="O1199" t="s">
        <v>857</v>
      </c>
      <c r="P1199">
        <v>9610</v>
      </c>
      <c r="Q1199" t="s">
        <v>2243</v>
      </c>
      <c r="R1199" t="s">
        <v>2244</v>
      </c>
      <c r="T1199" t="s">
        <v>2245</v>
      </c>
      <c r="V1199">
        <v>2017</v>
      </c>
      <c r="W1199">
        <v>1631</v>
      </c>
      <c r="Z1199">
        <v>14534</v>
      </c>
      <c r="AA1199" t="s">
        <v>84</v>
      </c>
      <c r="AB1199">
        <v>1290</v>
      </c>
      <c r="AF1199">
        <v>12088</v>
      </c>
      <c r="AG1199" t="s">
        <v>84</v>
      </c>
      <c r="AH1199" t="s">
        <v>55</v>
      </c>
      <c r="AI1199">
        <v>1290</v>
      </c>
      <c r="AJ1199" t="s">
        <v>55</v>
      </c>
      <c r="AL1199">
        <v>1290</v>
      </c>
      <c r="AN1199">
        <f t="shared" si="36"/>
        <v>-2</v>
      </c>
      <c r="AO1199" s="5">
        <f t="shared" si="37"/>
        <v>-2580</v>
      </c>
    </row>
    <row r="1200" spans="1:41" ht="12.75">
      <c r="A1200">
        <v>2059999999</v>
      </c>
      <c r="B1200" t="s">
        <v>1084</v>
      </c>
      <c r="E1200">
        <v>1</v>
      </c>
      <c r="F1200" t="s">
        <v>2246</v>
      </c>
      <c r="G1200" t="s">
        <v>1140</v>
      </c>
      <c r="H1200">
        <v>3970.7</v>
      </c>
      <c r="I1200">
        <v>3970.7</v>
      </c>
      <c r="J1200">
        <v>46804</v>
      </c>
      <c r="K1200" t="s">
        <v>125</v>
      </c>
      <c r="L1200">
        <v>3732</v>
      </c>
      <c r="M1200" t="s">
        <v>72</v>
      </c>
      <c r="N1200" t="s">
        <v>45</v>
      </c>
      <c r="O1200" t="s">
        <v>378</v>
      </c>
      <c r="P1200">
        <v>7146</v>
      </c>
      <c r="Q1200" t="s">
        <v>2247</v>
      </c>
      <c r="R1200" t="s">
        <v>2248</v>
      </c>
      <c r="S1200" t="s">
        <v>2249</v>
      </c>
      <c r="T1200" t="s">
        <v>2250</v>
      </c>
      <c r="V1200">
        <v>2017</v>
      </c>
      <c r="W1200">
        <v>60</v>
      </c>
      <c r="Z1200">
        <v>13483</v>
      </c>
      <c r="AA1200" t="s">
        <v>284</v>
      </c>
      <c r="AB1200">
        <v>3254.67</v>
      </c>
      <c r="AC1200">
        <v>716.03</v>
      </c>
      <c r="AF1200">
        <v>11121</v>
      </c>
      <c r="AG1200" t="s">
        <v>284</v>
      </c>
      <c r="AH1200" t="s">
        <v>284</v>
      </c>
      <c r="AI1200">
        <v>3970.7</v>
      </c>
      <c r="AJ1200" t="s">
        <v>284</v>
      </c>
      <c r="AL1200">
        <v>3254.67</v>
      </c>
      <c r="AM1200" t="s">
        <v>51</v>
      </c>
      <c r="AN1200">
        <f t="shared" si="36"/>
        <v>-10</v>
      </c>
      <c r="AO1200" s="5">
        <f t="shared" si="37"/>
        <v>-32546.7</v>
      </c>
    </row>
    <row r="1201" spans="1:41" ht="12.75">
      <c r="A1201">
        <v>1030215009</v>
      </c>
      <c r="B1201" t="s">
        <v>143</v>
      </c>
      <c r="E1201">
        <v>1</v>
      </c>
      <c r="F1201" t="s">
        <v>2251</v>
      </c>
      <c r="G1201" t="s">
        <v>190</v>
      </c>
      <c r="H1201">
        <v>192</v>
      </c>
      <c r="I1201">
        <v>192</v>
      </c>
      <c r="J1201">
        <v>49182</v>
      </c>
      <c r="K1201" t="s">
        <v>190</v>
      </c>
      <c r="L1201">
        <v>4484</v>
      </c>
      <c r="M1201" t="s">
        <v>366</v>
      </c>
      <c r="N1201" t="s">
        <v>45</v>
      </c>
      <c r="O1201" t="s">
        <v>190</v>
      </c>
      <c r="P1201">
        <v>9151</v>
      </c>
      <c r="Q1201" t="s">
        <v>1806</v>
      </c>
      <c r="R1201" t="s">
        <v>1807</v>
      </c>
      <c r="S1201" t="s">
        <v>1807</v>
      </c>
      <c r="V1201">
        <v>2017</v>
      </c>
      <c r="W1201">
        <v>1603</v>
      </c>
      <c r="Z1201">
        <v>15632</v>
      </c>
      <c r="AA1201" t="s">
        <v>87</v>
      </c>
      <c r="AB1201">
        <v>184.62</v>
      </c>
      <c r="AC1201">
        <v>7.38</v>
      </c>
      <c r="AF1201">
        <v>12910</v>
      </c>
      <c r="AG1201" t="s">
        <v>87</v>
      </c>
      <c r="AH1201" t="s">
        <v>87</v>
      </c>
      <c r="AI1201">
        <v>1542</v>
      </c>
      <c r="AJ1201" t="s">
        <v>87</v>
      </c>
      <c r="AL1201">
        <v>184.62</v>
      </c>
      <c r="AM1201" t="s">
        <v>51</v>
      </c>
      <c r="AN1201">
        <f t="shared" si="36"/>
        <v>51</v>
      </c>
      <c r="AO1201" s="5">
        <f t="shared" si="37"/>
        <v>9415.62</v>
      </c>
    </row>
    <row r="1202" spans="1:41" ht="12.75">
      <c r="A1202">
        <v>1030213999</v>
      </c>
      <c r="B1202" t="s">
        <v>515</v>
      </c>
      <c r="E1202">
        <v>1</v>
      </c>
      <c r="F1202" t="s">
        <v>2252</v>
      </c>
      <c r="G1202" t="s">
        <v>713</v>
      </c>
      <c r="H1202">
        <v>74835.24</v>
      </c>
      <c r="I1202">
        <v>74835.24</v>
      </c>
      <c r="J1202">
        <v>34523</v>
      </c>
      <c r="K1202" t="s">
        <v>76</v>
      </c>
      <c r="L1202">
        <v>2689</v>
      </c>
      <c r="M1202" t="s">
        <v>471</v>
      </c>
      <c r="N1202" t="s">
        <v>45</v>
      </c>
      <c r="O1202" t="s">
        <v>291</v>
      </c>
      <c r="P1202">
        <v>19524</v>
      </c>
      <c r="Q1202" t="s">
        <v>883</v>
      </c>
      <c r="R1202" t="s">
        <v>884</v>
      </c>
      <c r="S1202" t="s">
        <v>884</v>
      </c>
      <c r="V1202">
        <v>2017</v>
      </c>
      <c r="W1202">
        <v>46</v>
      </c>
      <c r="Z1202">
        <v>12964</v>
      </c>
      <c r="AA1202" t="s">
        <v>158</v>
      </c>
      <c r="AB1202">
        <v>32545.39</v>
      </c>
      <c r="AC1202">
        <v>7159.99</v>
      </c>
      <c r="AF1202">
        <v>10688</v>
      </c>
      <c r="AG1202" t="s">
        <v>158</v>
      </c>
      <c r="AH1202" t="s">
        <v>158</v>
      </c>
      <c r="AI1202">
        <v>39705.38</v>
      </c>
      <c r="AJ1202" t="s">
        <v>158</v>
      </c>
      <c r="AL1202">
        <v>61340.36</v>
      </c>
      <c r="AM1202" t="s">
        <v>51</v>
      </c>
      <c r="AN1202">
        <f t="shared" si="36"/>
        <v>72</v>
      </c>
      <c r="AO1202" s="5">
        <f t="shared" si="37"/>
        <v>4416505.92</v>
      </c>
    </row>
    <row r="1203" spans="1:41" ht="12.75">
      <c r="A1203">
        <v>2020104002</v>
      </c>
      <c r="B1203" t="s">
        <v>2253</v>
      </c>
      <c r="E1203">
        <v>1</v>
      </c>
      <c r="F1203" t="s">
        <v>2254</v>
      </c>
      <c r="G1203" t="s">
        <v>313</v>
      </c>
      <c r="H1203">
        <v>14933.41</v>
      </c>
      <c r="I1203">
        <v>14933.41</v>
      </c>
      <c r="J1203">
        <v>37664</v>
      </c>
      <c r="K1203" t="s">
        <v>313</v>
      </c>
      <c r="L1203">
        <v>2815</v>
      </c>
      <c r="M1203" t="s">
        <v>292</v>
      </c>
      <c r="N1203" t="s">
        <v>45</v>
      </c>
      <c r="O1203" t="s">
        <v>208</v>
      </c>
      <c r="P1203">
        <v>7146</v>
      </c>
      <c r="Q1203" t="s">
        <v>2247</v>
      </c>
      <c r="R1203" t="s">
        <v>2248</v>
      </c>
      <c r="S1203" t="s">
        <v>2249</v>
      </c>
      <c r="T1203" t="s">
        <v>2255</v>
      </c>
      <c r="V1203">
        <v>2017</v>
      </c>
      <c r="W1203">
        <v>1473</v>
      </c>
      <c r="Z1203">
        <v>13166</v>
      </c>
      <c r="AA1203" t="s">
        <v>133</v>
      </c>
      <c r="AB1203">
        <v>12240.5</v>
      </c>
      <c r="AC1203">
        <v>2692.91</v>
      </c>
      <c r="AF1203">
        <v>10861</v>
      </c>
      <c r="AG1203" t="s">
        <v>133</v>
      </c>
      <c r="AH1203" t="s">
        <v>133</v>
      </c>
      <c r="AI1203">
        <v>14933.41</v>
      </c>
      <c r="AJ1203" t="s">
        <v>133</v>
      </c>
      <c r="AL1203">
        <v>12240.5</v>
      </c>
      <c r="AM1203" t="s">
        <v>51</v>
      </c>
      <c r="AN1203">
        <f t="shared" si="36"/>
        <v>43</v>
      </c>
      <c r="AO1203" s="5">
        <f t="shared" si="37"/>
        <v>526341.5</v>
      </c>
    </row>
    <row r="1204" spans="1:41" ht="12.75">
      <c r="A1204">
        <v>1030215009</v>
      </c>
      <c r="B1204" t="s">
        <v>143</v>
      </c>
      <c r="E1204">
        <v>1</v>
      </c>
      <c r="F1204" t="s">
        <v>2256</v>
      </c>
      <c r="G1204" t="s">
        <v>126</v>
      </c>
      <c r="H1204">
        <v>350</v>
      </c>
      <c r="I1204">
        <v>350</v>
      </c>
      <c r="J1204">
        <v>51226</v>
      </c>
      <c r="K1204" t="s">
        <v>126</v>
      </c>
      <c r="L1204">
        <v>4304</v>
      </c>
      <c r="M1204" t="s">
        <v>84</v>
      </c>
      <c r="N1204" t="s">
        <v>45</v>
      </c>
      <c r="O1204" t="s">
        <v>126</v>
      </c>
      <c r="P1204">
        <v>9151</v>
      </c>
      <c r="Q1204" t="s">
        <v>1806</v>
      </c>
      <c r="R1204" t="s">
        <v>1807</v>
      </c>
      <c r="S1204" t="s">
        <v>1807</v>
      </c>
      <c r="V1204">
        <v>2017</v>
      </c>
      <c r="W1204">
        <v>1603</v>
      </c>
      <c r="Z1204">
        <v>15631</v>
      </c>
      <c r="AA1204" t="s">
        <v>87</v>
      </c>
      <c r="AB1204">
        <v>336.54</v>
      </c>
      <c r="AC1204">
        <v>13.46</v>
      </c>
      <c r="AF1204">
        <v>12910</v>
      </c>
      <c r="AG1204" t="s">
        <v>87</v>
      </c>
      <c r="AH1204" t="s">
        <v>87</v>
      </c>
      <c r="AI1204">
        <v>1542</v>
      </c>
      <c r="AJ1204" t="s">
        <v>87</v>
      </c>
      <c r="AL1204">
        <v>336.54</v>
      </c>
      <c r="AM1204" t="s">
        <v>51</v>
      </c>
      <c r="AN1204">
        <f t="shared" si="36"/>
        <v>42</v>
      </c>
      <c r="AO1204" s="5">
        <f t="shared" si="37"/>
        <v>14134.68</v>
      </c>
    </row>
    <row r="1205" spans="1:41" ht="12.75">
      <c r="A1205">
        <v>1030215008</v>
      </c>
      <c r="B1205" t="s">
        <v>93</v>
      </c>
      <c r="E1205">
        <v>1</v>
      </c>
      <c r="F1205" t="s">
        <v>2256</v>
      </c>
      <c r="G1205" t="s">
        <v>530</v>
      </c>
      <c r="H1205">
        <v>1942.25</v>
      </c>
      <c r="I1205">
        <v>1942.25</v>
      </c>
      <c r="J1205">
        <v>17710</v>
      </c>
      <c r="K1205" t="s">
        <v>892</v>
      </c>
      <c r="L1205">
        <v>1368</v>
      </c>
      <c r="M1205" t="s">
        <v>1528</v>
      </c>
      <c r="N1205" t="s">
        <v>45</v>
      </c>
      <c r="O1205" t="s">
        <v>1888</v>
      </c>
      <c r="P1205">
        <v>11374</v>
      </c>
      <c r="Q1205" t="s">
        <v>985</v>
      </c>
      <c r="R1205" t="s">
        <v>986</v>
      </c>
      <c r="S1205" t="s">
        <v>987</v>
      </c>
      <c r="T1205" t="s">
        <v>988</v>
      </c>
      <c r="V1205">
        <v>2017</v>
      </c>
      <c r="W1205">
        <v>375</v>
      </c>
      <c r="Z1205">
        <v>13114</v>
      </c>
      <c r="AA1205" t="s">
        <v>158</v>
      </c>
      <c r="AB1205">
        <v>1942.25</v>
      </c>
      <c r="AC1205">
        <v>0</v>
      </c>
      <c r="AF1205">
        <v>10815</v>
      </c>
      <c r="AG1205" t="s">
        <v>158</v>
      </c>
      <c r="AH1205" t="s">
        <v>190</v>
      </c>
      <c r="AI1205">
        <v>10472.95</v>
      </c>
      <c r="AJ1205" t="s">
        <v>158</v>
      </c>
      <c r="AL1205">
        <v>1942.25</v>
      </c>
      <c r="AM1205" t="s">
        <v>51</v>
      </c>
      <c r="AN1205">
        <f t="shared" si="36"/>
        <v>152</v>
      </c>
      <c r="AO1205" s="5">
        <f t="shared" si="37"/>
        <v>295222</v>
      </c>
    </row>
    <row r="1206" spans="1:41" ht="12.75">
      <c r="A1206">
        <v>1030299999</v>
      </c>
      <c r="B1206" t="s">
        <v>263</v>
      </c>
      <c r="E1206">
        <v>1</v>
      </c>
      <c r="F1206" t="s">
        <v>2257</v>
      </c>
      <c r="G1206" t="s">
        <v>1176</v>
      </c>
      <c r="H1206">
        <v>3422.7</v>
      </c>
      <c r="I1206">
        <v>3422.7</v>
      </c>
      <c r="J1206">
        <v>24897</v>
      </c>
      <c r="K1206" t="s">
        <v>1176</v>
      </c>
      <c r="L1206">
        <v>2234</v>
      </c>
      <c r="M1206" t="s">
        <v>401</v>
      </c>
      <c r="N1206" t="s">
        <v>45</v>
      </c>
      <c r="O1206" t="s">
        <v>810</v>
      </c>
      <c r="P1206">
        <v>5314</v>
      </c>
      <c r="Q1206" t="s">
        <v>945</v>
      </c>
      <c r="R1206" t="s">
        <v>946</v>
      </c>
      <c r="S1206" t="s">
        <v>946</v>
      </c>
      <c r="V1206">
        <v>2017</v>
      </c>
      <c r="W1206">
        <v>395</v>
      </c>
      <c r="Z1206">
        <v>13665</v>
      </c>
      <c r="AA1206" t="s">
        <v>145</v>
      </c>
      <c r="AB1206">
        <v>3259.71</v>
      </c>
      <c r="AC1206">
        <v>162.99</v>
      </c>
      <c r="AF1206">
        <v>11291</v>
      </c>
      <c r="AG1206" t="s">
        <v>145</v>
      </c>
      <c r="AH1206" t="s">
        <v>145</v>
      </c>
      <c r="AI1206">
        <v>3422.7</v>
      </c>
      <c r="AJ1206" t="s">
        <v>145</v>
      </c>
      <c r="AL1206">
        <v>3259.71</v>
      </c>
      <c r="AM1206" t="s">
        <v>51</v>
      </c>
      <c r="AN1206">
        <f t="shared" si="36"/>
        <v>127</v>
      </c>
      <c r="AO1206" s="5">
        <f t="shared" si="37"/>
        <v>413983.17</v>
      </c>
    </row>
    <row r="1207" spans="1:41" ht="12.75">
      <c r="A1207">
        <v>1030299999</v>
      </c>
      <c r="B1207" t="s">
        <v>263</v>
      </c>
      <c r="E1207">
        <v>1</v>
      </c>
      <c r="F1207" t="s">
        <v>2258</v>
      </c>
      <c r="G1207" t="s">
        <v>2259</v>
      </c>
      <c r="H1207">
        <v>800</v>
      </c>
      <c r="I1207">
        <v>800</v>
      </c>
      <c r="J1207">
        <v>26626</v>
      </c>
      <c r="K1207" t="s">
        <v>646</v>
      </c>
      <c r="L1207">
        <v>2270</v>
      </c>
      <c r="M1207" t="s">
        <v>869</v>
      </c>
      <c r="N1207" t="s">
        <v>45</v>
      </c>
      <c r="O1207" t="s">
        <v>789</v>
      </c>
      <c r="P1207">
        <v>904</v>
      </c>
      <c r="Q1207" t="s">
        <v>2260</v>
      </c>
      <c r="R1207" t="s">
        <v>2261</v>
      </c>
      <c r="S1207" t="s">
        <v>2261</v>
      </c>
      <c r="T1207" t="s">
        <v>2262</v>
      </c>
      <c r="V1207">
        <v>2017</v>
      </c>
      <c r="W1207">
        <v>429</v>
      </c>
      <c r="Z1207">
        <v>11065</v>
      </c>
      <c r="AA1207" t="s">
        <v>1401</v>
      </c>
      <c r="AB1207">
        <v>800</v>
      </c>
      <c r="AC1207">
        <v>0</v>
      </c>
      <c r="AF1207">
        <v>9210</v>
      </c>
      <c r="AG1207" t="s">
        <v>1401</v>
      </c>
      <c r="AH1207" t="s">
        <v>54</v>
      </c>
      <c r="AI1207">
        <v>4426.45</v>
      </c>
      <c r="AJ1207" t="s">
        <v>207</v>
      </c>
      <c r="AL1207">
        <v>800</v>
      </c>
      <c r="AM1207" t="s">
        <v>51</v>
      </c>
      <c r="AN1207">
        <f t="shared" si="36"/>
        <v>61</v>
      </c>
      <c r="AO1207" s="5">
        <f t="shared" si="37"/>
        <v>48800</v>
      </c>
    </row>
    <row r="1208" spans="1:41" ht="12.75">
      <c r="A1208">
        <v>1030215004</v>
      </c>
      <c r="B1208" t="s">
        <v>1615</v>
      </c>
      <c r="E1208">
        <v>1</v>
      </c>
      <c r="F1208" t="s">
        <v>2263</v>
      </c>
      <c r="G1208" t="s">
        <v>457</v>
      </c>
      <c r="H1208">
        <v>329854.62</v>
      </c>
      <c r="I1208">
        <v>329854.62</v>
      </c>
      <c r="J1208">
        <v>47736</v>
      </c>
      <c r="K1208" t="s">
        <v>72</v>
      </c>
      <c r="L1208">
        <v>3953</v>
      </c>
      <c r="M1208" t="s">
        <v>158</v>
      </c>
      <c r="N1208" t="s">
        <v>45</v>
      </c>
      <c r="O1208" t="s">
        <v>149</v>
      </c>
      <c r="P1208">
        <v>6643</v>
      </c>
      <c r="Q1208" t="s">
        <v>1618</v>
      </c>
      <c r="R1208" t="s">
        <v>1619</v>
      </c>
      <c r="S1208" t="s">
        <v>1619</v>
      </c>
      <c r="T1208" t="s">
        <v>1620</v>
      </c>
      <c r="V1208">
        <v>2017</v>
      </c>
      <c r="W1208">
        <v>39</v>
      </c>
      <c r="Z1208">
        <v>15901</v>
      </c>
      <c r="AA1208" t="s">
        <v>137</v>
      </c>
      <c r="AB1208">
        <v>299867.84</v>
      </c>
      <c r="AC1208">
        <v>29986.78</v>
      </c>
      <c r="AF1208">
        <v>13117</v>
      </c>
      <c r="AG1208" t="s">
        <v>137</v>
      </c>
      <c r="AH1208" t="s">
        <v>137</v>
      </c>
      <c r="AI1208">
        <v>329854.62</v>
      </c>
      <c r="AJ1208" t="s">
        <v>137</v>
      </c>
      <c r="AL1208">
        <v>299867.84</v>
      </c>
      <c r="AM1208" t="s">
        <v>51</v>
      </c>
      <c r="AN1208">
        <f t="shared" si="36"/>
        <v>36</v>
      </c>
      <c r="AO1208" s="5">
        <f t="shared" si="37"/>
        <v>10795242.24</v>
      </c>
    </row>
    <row r="1209" spans="1:41" ht="12.75">
      <c r="A1209">
        <v>2059999999</v>
      </c>
      <c r="B1209" t="s">
        <v>1084</v>
      </c>
      <c r="E1209">
        <v>1</v>
      </c>
      <c r="F1209" t="s">
        <v>2264</v>
      </c>
      <c r="G1209" t="s">
        <v>1040</v>
      </c>
      <c r="H1209">
        <v>6517.22</v>
      </c>
      <c r="I1209">
        <v>6517.22</v>
      </c>
      <c r="J1209">
        <v>39760</v>
      </c>
      <c r="K1209" t="s">
        <v>1040</v>
      </c>
      <c r="L1209">
        <v>2995</v>
      </c>
      <c r="M1209" t="s">
        <v>482</v>
      </c>
      <c r="N1209" t="s">
        <v>45</v>
      </c>
      <c r="O1209" t="s">
        <v>66</v>
      </c>
      <c r="P1209">
        <v>7146</v>
      </c>
      <c r="Q1209" t="s">
        <v>2247</v>
      </c>
      <c r="R1209" t="s">
        <v>2248</v>
      </c>
      <c r="S1209" t="s">
        <v>2249</v>
      </c>
      <c r="T1209" t="s">
        <v>2250</v>
      </c>
      <c r="V1209">
        <v>2016</v>
      </c>
      <c r="W1209">
        <v>1526</v>
      </c>
      <c r="Z1209">
        <v>13155</v>
      </c>
      <c r="AA1209" t="s">
        <v>190</v>
      </c>
      <c r="AB1209">
        <v>712.17</v>
      </c>
      <c r="AC1209">
        <v>156.68</v>
      </c>
      <c r="AF1209">
        <v>10850</v>
      </c>
      <c r="AG1209" t="s">
        <v>190</v>
      </c>
      <c r="AH1209" t="s">
        <v>190</v>
      </c>
      <c r="AI1209">
        <v>868.85</v>
      </c>
      <c r="AJ1209" t="s">
        <v>190</v>
      </c>
      <c r="AL1209">
        <v>5341.98</v>
      </c>
      <c r="AM1209" t="s">
        <v>51</v>
      </c>
      <c r="AN1209">
        <f t="shared" si="36"/>
        <v>26</v>
      </c>
      <c r="AO1209" s="5">
        <f t="shared" si="37"/>
        <v>138891.47999999998</v>
      </c>
    </row>
    <row r="1210" spans="1:41" ht="12.75">
      <c r="A1210">
        <v>2059999999</v>
      </c>
      <c r="B1210" t="s">
        <v>1084</v>
      </c>
      <c r="E1210">
        <v>1</v>
      </c>
      <c r="F1210" t="s">
        <v>2264</v>
      </c>
      <c r="G1210" t="s">
        <v>1040</v>
      </c>
      <c r="H1210">
        <v>6517.22</v>
      </c>
      <c r="I1210">
        <v>6517.22</v>
      </c>
      <c r="J1210">
        <v>39760</v>
      </c>
      <c r="K1210" t="s">
        <v>1040</v>
      </c>
      <c r="L1210">
        <v>2995</v>
      </c>
      <c r="M1210" t="s">
        <v>482</v>
      </c>
      <c r="N1210" t="s">
        <v>45</v>
      </c>
      <c r="O1210" t="s">
        <v>66</v>
      </c>
      <c r="P1210">
        <v>7146</v>
      </c>
      <c r="Q1210" t="s">
        <v>2247</v>
      </c>
      <c r="R1210" t="s">
        <v>2248</v>
      </c>
      <c r="S1210" t="s">
        <v>2249</v>
      </c>
      <c r="T1210" t="s">
        <v>2250</v>
      </c>
      <c r="V1210">
        <v>2017</v>
      </c>
      <c r="W1210">
        <v>60</v>
      </c>
      <c r="Z1210">
        <v>13156</v>
      </c>
      <c r="AA1210" t="s">
        <v>190</v>
      </c>
      <c r="AB1210">
        <v>4629.81</v>
      </c>
      <c r="AC1210">
        <v>1018.56</v>
      </c>
      <c r="AF1210">
        <v>10851</v>
      </c>
      <c r="AG1210" t="s">
        <v>190</v>
      </c>
      <c r="AH1210" t="s">
        <v>190</v>
      </c>
      <c r="AI1210">
        <v>5648.37</v>
      </c>
      <c r="AJ1210" t="s">
        <v>190</v>
      </c>
      <c r="AL1210">
        <v>0</v>
      </c>
      <c r="AM1210" t="s">
        <v>51</v>
      </c>
      <c r="AN1210">
        <f aca="true" t="shared" si="38" ref="AN1210:AN1273">AJ1210-O1210</f>
        <v>26</v>
      </c>
      <c r="AO1210" s="5">
        <f t="shared" si="37"/>
        <v>0</v>
      </c>
    </row>
    <row r="1211" spans="1:41" ht="12.75">
      <c r="A1211">
        <v>1030213999</v>
      </c>
      <c r="B1211" t="s">
        <v>515</v>
      </c>
      <c r="E1211">
        <v>1</v>
      </c>
      <c r="F1211" t="s">
        <v>2265</v>
      </c>
      <c r="G1211" t="s">
        <v>713</v>
      </c>
      <c r="H1211">
        <v>3345.45</v>
      </c>
      <c r="I1211">
        <v>3345.45</v>
      </c>
      <c r="J1211">
        <v>34521</v>
      </c>
      <c r="K1211" t="s">
        <v>76</v>
      </c>
      <c r="L1211">
        <v>2940</v>
      </c>
      <c r="M1211" t="s">
        <v>175</v>
      </c>
      <c r="N1211" t="s">
        <v>45</v>
      </c>
      <c r="O1211" t="s">
        <v>291</v>
      </c>
      <c r="P1211">
        <v>19524</v>
      </c>
      <c r="Q1211" t="s">
        <v>883</v>
      </c>
      <c r="R1211" t="s">
        <v>884</v>
      </c>
      <c r="S1211" t="s">
        <v>884</v>
      </c>
      <c r="V1211">
        <v>2017</v>
      </c>
      <c r="W1211">
        <v>1114</v>
      </c>
      <c r="Z1211">
        <v>12785</v>
      </c>
      <c r="AA1211" t="s">
        <v>155</v>
      </c>
      <c r="AB1211">
        <v>2742.17</v>
      </c>
      <c r="AC1211">
        <v>603.28</v>
      </c>
      <c r="AF1211">
        <v>10538</v>
      </c>
      <c r="AG1211" t="s">
        <v>155</v>
      </c>
      <c r="AH1211" t="s">
        <v>266</v>
      </c>
      <c r="AI1211">
        <v>3345.45</v>
      </c>
      <c r="AJ1211" t="s">
        <v>266</v>
      </c>
      <c r="AL1211">
        <v>2742.17</v>
      </c>
      <c r="AM1211" t="s">
        <v>51</v>
      </c>
      <c r="AN1211">
        <f t="shared" si="38"/>
        <v>68</v>
      </c>
      <c r="AO1211" s="5">
        <f t="shared" si="37"/>
        <v>186467.56</v>
      </c>
    </row>
    <row r="1212" spans="1:41" ht="12.75">
      <c r="A1212">
        <v>1030215007</v>
      </c>
      <c r="B1212" t="s">
        <v>2235</v>
      </c>
      <c r="E1212">
        <v>1</v>
      </c>
      <c r="F1212" t="s">
        <v>2266</v>
      </c>
      <c r="G1212" t="s">
        <v>457</v>
      </c>
      <c r="H1212">
        <v>6886.38</v>
      </c>
      <c r="I1212">
        <v>6886.38</v>
      </c>
      <c r="J1212">
        <v>47713</v>
      </c>
      <c r="K1212" t="s">
        <v>72</v>
      </c>
      <c r="L1212">
        <v>3773</v>
      </c>
      <c r="M1212" t="s">
        <v>155</v>
      </c>
      <c r="N1212" t="s">
        <v>45</v>
      </c>
      <c r="O1212" t="s">
        <v>159</v>
      </c>
      <c r="P1212">
        <v>27636</v>
      </c>
      <c r="Q1212" t="s">
        <v>1029</v>
      </c>
      <c r="R1212" t="s">
        <v>1030</v>
      </c>
      <c r="S1212" t="s">
        <v>1030</v>
      </c>
      <c r="T1212" t="s">
        <v>2237</v>
      </c>
      <c r="V1212">
        <v>2017</v>
      </c>
      <c r="W1212">
        <v>96</v>
      </c>
      <c r="Z1212">
        <v>14275</v>
      </c>
      <c r="AA1212" t="s">
        <v>136</v>
      </c>
      <c r="AB1212">
        <v>6886.38</v>
      </c>
      <c r="AF1212">
        <v>11852</v>
      </c>
      <c r="AG1212" t="s">
        <v>136</v>
      </c>
      <c r="AH1212" t="s">
        <v>136</v>
      </c>
      <c r="AI1212">
        <v>6886.38</v>
      </c>
      <c r="AJ1212" t="s">
        <v>136</v>
      </c>
      <c r="AL1212">
        <v>6886.38</v>
      </c>
      <c r="AN1212">
        <f t="shared" si="38"/>
        <v>4</v>
      </c>
      <c r="AO1212" s="5">
        <f t="shared" si="37"/>
        <v>27545.52</v>
      </c>
    </row>
    <row r="1213" spans="1:41" ht="12.75">
      <c r="A1213">
        <v>1030215008</v>
      </c>
      <c r="B1213" t="s">
        <v>93</v>
      </c>
      <c r="E1213">
        <v>1</v>
      </c>
      <c r="F1213" t="s">
        <v>2267</v>
      </c>
      <c r="G1213" t="s">
        <v>67</v>
      </c>
      <c r="H1213">
        <v>16.52</v>
      </c>
      <c r="I1213">
        <v>16.52</v>
      </c>
      <c r="J1213">
        <v>44810</v>
      </c>
      <c r="K1213" t="s">
        <v>67</v>
      </c>
      <c r="L1213">
        <v>3602</v>
      </c>
      <c r="M1213" t="s">
        <v>96</v>
      </c>
      <c r="N1213" t="s">
        <v>45</v>
      </c>
      <c r="O1213" t="s">
        <v>979</v>
      </c>
      <c r="P1213">
        <v>7012</v>
      </c>
      <c r="Q1213" t="s">
        <v>1861</v>
      </c>
      <c r="R1213" t="s">
        <v>1862</v>
      </c>
      <c r="S1213" t="s">
        <v>1862</v>
      </c>
      <c r="T1213" t="s">
        <v>1863</v>
      </c>
      <c r="V1213">
        <v>2017</v>
      </c>
      <c r="W1213">
        <v>1441</v>
      </c>
      <c r="Z1213">
        <v>13205</v>
      </c>
      <c r="AA1213" t="s">
        <v>133</v>
      </c>
      <c r="AB1213">
        <v>15.71</v>
      </c>
      <c r="AC1213">
        <v>0.79</v>
      </c>
      <c r="AF1213">
        <v>10893</v>
      </c>
      <c r="AG1213" t="s">
        <v>133</v>
      </c>
      <c r="AH1213" t="s">
        <v>133</v>
      </c>
      <c r="AI1213">
        <v>16.5</v>
      </c>
      <c r="AJ1213" t="s">
        <v>133</v>
      </c>
      <c r="AL1213">
        <v>15.73</v>
      </c>
      <c r="AM1213" t="s">
        <v>51</v>
      </c>
      <c r="AN1213">
        <f t="shared" si="38"/>
        <v>-37</v>
      </c>
      <c r="AO1213" s="5">
        <f t="shared" si="37"/>
        <v>-582.01</v>
      </c>
    </row>
    <row r="1214" spans="1:41" ht="12.75">
      <c r="A1214">
        <v>2020109014</v>
      </c>
      <c r="B1214" t="s">
        <v>593</v>
      </c>
      <c r="E1214">
        <v>1</v>
      </c>
      <c r="F1214" t="s">
        <v>2268</v>
      </c>
      <c r="G1214" t="s">
        <v>457</v>
      </c>
      <c r="H1214">
        <v>14261.8</v>
      </c>
      <c r="I1214">
        <v>14261.8</v>
      </c>
      <c r="J1214">
        <v>47948</v>
      </c>
      <c r="K1214" t="s">
        <v>155</v>
      </c>
      <c r="L1214">
        <v>3872</v>
      </c>
      <c r="M1214" t="s">
        <v>266</v>
      </c>
      <c r="N1214" t="s">
        <v>45</v>
      </c>
      <c r="O1214" t="s">
        <v>149</v>
      </c>
      <c r="P1214">
        <v>6643</v>
      </c>
      <c r="Q1214" t="s">
        <v>1618</v>
      </c>
      <c r="R1214" t="s">
        <v>1619</v>
      </c>
      <c r="S1214" t="s">
        <v>1619</v>
      </c>
      <c r="T1214" t="s">
        <v>2269</v>
      </c>
      <c r="V1214">
        <v>2017</v>
      </c>
      <c r="W1214">
        <v>841</v>
      </c>
      <c r="X1214">
        <v>2017</v>
      </c>
      <c r="Y1214">
        <v>52</v>
      </c>
      <c r="Z1214">
        <v>14247</v>
      </c>
      <c r="AA1214" t="s">
        <v>135</v>
      </c>
      <c r="AB1214">
        <v>11690</v>
      </c>
      <c r="AC1214">
        <v>2571.8</v>
      </c>
      <c r="AF1214">
        <v>11825</v>
      </c>
      <c r="AG1214" t="s">
        <v>135</v>
      </c>
      <c r="AH1214" t="s">
        <v>135</v>
      </c>
      <c r="AI1214">
        <v>14261.8</v>
      </c>
      <c r="AJ1214" t="s">
        <v>135</v>
      </c>
      <c r="AL1214">
        <v>11690</v>
      </c>
      <c r="AM1214" t="s">
        <v>51</v>
      </c>
      <c r="AN1214">
        <f t="shared" si="38"/>
        <v>6</v>
      </c>
      <c r="AO1214" s="5">
        <f t="shared" si="37"/>
        <v>70140</v>
      </c>
    </row>
    <row r="1215" spans="1:41" ht="12.75">
      <c r="A1215">
        <v>1030102999</v>
      </c>
      <c r="B1215" t="s">
        <v>206</v>
      </c>
      <c r="C1215">
        <v>1</v>
      </c>
      <c r="D1215" t="s">
        <v>1722</v>
      </c>
      <c r="E1215">
        <v>1</v>
      </c>
      <c r="F1215" t="s">
        <v>2270</v>
      </c>
      <c r="G1215" t="s">
        <v>207</v>
      </c>
      <c r="H1215">
        <v>6022.5</v>
      </c>
      <c r="I1215">
        <v>6022.5</v>
      </c>
      <c r="J1215">
        <v>41640</v>
      </c>
      <c r="K1215" t="s">
        <v>207</v>
      </c>
      <c r="L1215">
        <v>3246</v>
      </c>
      <c r="M1215" t="s">
        <v>129</v>
      </c>
      <c r="N1215" t="s">
        <v>45</v>
      </c>
      <c r="O1215" t="s">
        <v>431</v>
      </c>
      <c r="P1215">
        <v>5743</v>
      </c>
      <c r="Q1215" t="s">
        <v>1904</v>
      </c>
      <c r="R1215" t="s">
        <v>1905</v>
      </c>
      <c r="S1215" t="s">
        <v>1905</v>
      </c>
      <c r="T1215" t="s">
        <v>2271</v>
      </c>
      <c r="V1215">
        <v>2017</v>
      </c>
      <c r="W1215">
        <v>1646</v>
      </c>
      <c r="Z1215">
        <v>13444</v>
      </c>
      <c r="AA1215" t="s">
        <v>284</v>
      </c>
      <c r="AB1215">
        <v>5475</v>
      </c>
      <c r="AC1215">
        <v>547.5</v>
      </c>
      <c r="AF1215">
        <v>11093</v>
      </c>
      <c r="AG1215" t="s">
        <v>284</v>
      </c>
      <c r="AH1215" t="s">
        <v>284</v>
      </c>
      <c r="AI1215">
        <v>6022.5</v>
      </c>
      <c r="AJ1215" t="s">
        <v>284</v>
      </c>
      <c r="AL1215">
        <v>5475</v>
      </c>
      <c r="AM1215" t="s">
        <v>51</v>
      </c>
      <c r="AN1215">
        <f t="shared" si="38"/>
        <v>21</v>
      </c>
      <c r="AO1215" s="5">
        <f t="shared" si="37"/>
        <v>114975</v>
      </c>
    </row>
    <row r="1216" spans="1:41" ht="12.75">
      <c r="A1216">
        <v>2020109003</v>
      </c>
      <c r="B1216" t="s">
        <v>101</v>
      </c>
      <c r="E1216">
        <v>1</v>
      </c>
      <c r="F1216" t="s">
        <v>2272</v>
      </c>
      <c r="G1216" t="s">
        <v>235</v>
      </c>
      <c r="H1216">
        <v>42259.94</v>
      </c>
      <c r="I1216">
        <v>42259.94</v>
      </c>
      <c r="J1216">
        <v>56950</v>
      </c>
      <c r="K1216" t="s">
        <v>250</v>
      </c>
      <c r="L1216">
        <v>4661</v>
      </c>
      <c r="M1216" t="s">
        <v>43</v>
      </c>
      <c r="N1216" t="s">
        <v>45</v>
      </c>
      <c r="O1216" t="s">
        <v>252</v>
      </c>
      <c r="P1216">
        <v>12058</v>
      </c>
      <c r="Q1216" t="s">
        <v>2273</v>
      </c>
      <c r="R1216" t="s">
        <v>2274</v>
      </c>
      <c r="S1216" t="s">
        <v>2274</v>
      </c>
      <c r="V1216">
        <v>2017</v>
      </c>
      <c r="W1216">
        <v>899</v>
      </c>
      <c r="X1216">
        <v>2017</v>
      </c>
      <c r="Y1216">
        <v>116</v>
      </c>
      <c r="Z1216">
        <v>15778</v>
      </c>
      <c r="AA1216" t="s">
        <v>88</v>
      </c>
      <c r="AB1216">
        <v>25721.66</v>
      </c>
      <c r="AC1216">
        <v>2572.16</v>
      </c>
      <c r="AF1216">
        <v>13029</v>
      </c>
      <c r="AG1216" t="s">
        <v>88</v>
      </c>
      <c r="AH1216" t="s">
        <v>88</v>
      </c>
      <c r="AI1216">
        <v>28293.82</v>
      </c>
      <c r="AJ1216" t="s">
        <v>88</v>
      </c>
      <c r="AL1216">
        <v>38418.13</v>
      </c>
      <c r="AM1216" t="s">
        <v>51</v>
      </c>
      <c r="AN1216">
        <f t="shared" si="38"/>
        <v>-19</v>
      </c>
      <c r="AO1216" s="5">
        <f t="shared" si="37"/>
        <v>-729944.47</v>
      </c>
    </row>
    <row r="1217" spans="1:41" ht="12.75">
      <c r="A1217">
        <v>2020109003</v>
      </c>
      <c r="B1217" t="s">
        <v>101</v>
      </c>
      <c r="E1217">
        <v>1</v>
      </c>
      <c r="F1217" t="s">
        <v>2272</v>
      </c>
      <c r="G1217" t="s">
        <v>235</v>
      </c>
      <c r="H1217">
        <v>42259.94</v>
      </c>
      <c r="I1217">
        <v>42259.94</v>
      </c>
      <c r="J1217">
        <v>56950</v>
      </c>
      <c r="K1217" t="s">
        <v>250</v>
      </c>
      <c r="L1217">
        <v>4661</v>
      </c>
      <c r="M1217" t="s">
        <v>43</v>
      </c>
      <c r="N1217" t="s">
        <v>45</v>
      </c>
      <c r="O1217" t="s">
        <v>252</v>
      </c>
      <c r="P1217">
        <v>12058</v>
      </c>
      <c r="Q1217" t="s">
        <v>2273</v>
      </c>
      <c r="R1217" t="s">
        <v>2274</v>
      </c>
      <c r="S1217" t="s">
        <v>2274</v>
      </c>
      <c r="V1217">
        <v>2017</v>
      </c>
      <c r="W1217">
        <v>900</v>
      </c>
      <c r="X1217">
        <v>2017</v>
      </c>
      <c r="Y1217">
        <v>118</v>
      </c>
      <c r="Z1217">
        <v>15779</v>
      </c>
      <c r="AA1217" t="s">
        <v>88</v>
      </c>
      <c r="AB1217">
        <v>12696.47</v>
      </c>
      <c r="AC1217">
        <v>1269.65</v>
      </c>
      <c r="AF1217">
        <v>13030</v>
      </c>
      <c r="AG1217" t="s">
        <v>88</v>
      </c>
      <c r="AH1217" t="s">
        <v>88</v>
      </c>
      <c r="AI1217">
        <v>13966.12</v>
      </c>
      <c r="AJ1217" t="s">
        <v>88</v>
      </c>
      <c r="AL1217">
        <v>0</v>
      </c>
      <c r="AM1217" t="s">
        <v>51</v>
      </c>
      <c r="AN1217">
        <f t="shared" si="38"/>
        <v>-19</v>
      </c>
      <c r="AO1217" s="5">
        <f t="shared" si="37"/>
        <v>0</v>
      </c>
    </row>
    <row r="1218" spans="1:41" ht="12.75">
      <c r="A1218">
        <v>2059999999</v>
      </c>
      <c r="B1218" t="s">
        <v>1084</v>
      </c>
      <c r="E1218">
        <v>1</v>
      </c>
      <c r="F1218" t="s">
        <v>2275</v>
      </c>
      <c r="G1218" t="s">
        <v>367</v>
      </c>
      <c r="H1218">
        <v>1167.54</v>
      </c>
      <c r="I1218">
        <v>1167.54</v>
      </c>
      <c r="J1218">
        <v>36451</v>
      </c>
      <c r="K1218" t="s">
        <v>367</v>
      </c>
      <c r="L1218">
        <v>2778</v>
      </c>
      <c r="M1218" t="s">
        <v>368</v>
      </c>
      <c r="N1218" t="s">
        <v>45</v>
      </c>
      <c r="O1218" t="s">
        <v>367</v>
      </c>
      <c r="P1218">
        <v>31510</v>
      </c>
      <c r="Q1218" t="s">
        <v>2276</v>
      </c>
      <c r="R1218" t="s">
        <v>2277</v>
      </c>
      <c r="S1218" t="s">
        <v>2277</v>
      </c>
      <c r="T1218" t="s">
        <v>2278</v>
      </c>
      <c r="V1218">
        <v>2017</v>
      </c>
      <c r="W1218">
        <v>1211</v>
      </c>
      <c r="Z1218">
        <v>13247</v>
      </c>
      <c r="AA1218" t="s">
        <v>81</v>
      </c>
      <c r="AB1218">
        <v>957</v>
      </c>
      <c r="AC1218">
        <v>210.54</v>
      </c>
      <c r="AF1218">
        <v>10932</v>
      </c>
      <c r="AG1218" t="s">
        <v>81</v>
      </c>
      <c r="AH1218" t="s">
        <v>81</v>
      </c>
      <c r="AI1218">
        <v>1167.54</v>
      </c>
      <c r="AJ1218" t="s">
        <v>81</v>
      </c>
      <c r="AL1218">
        <v>957</v>
      </c>
      <c r="AM1218" t="s">
        <v>51</v>
      </c>
      <c r="AN1218">
        <f t="shared" si="38"/>
        <v>81</v>
      </c>
      <c r="AO1218" s="5">
        <f t="shared" si="37"/>
        <v>77517</v>
      </c>
    </row>
    <row r="1219" spans="1:41" ht="12.75">
      <c r="A1219">
        <v>1030209004</v>
      </c>
      <c r="B1219" t="s">
        <v>1102</v>
      </c>
      <c r="E1219">
        <v>1</v>
      </c>
      <c r="F1219" t="s">
        <v>2279</v>
      </c>
      <c r="G1219" t="s">
        <v>631</v>
      </c>
      <c r="H1219">
        <v>39345</v>
      </c>
      <c r="I1219">
        <v>39345</v>
      </c>
      <c r="J1219">
        <v>40341</v>
      </c>
      <c r="K1219" t="s">
        <v>631</v>
      </c>
      <c r="L1219">
        <v>2993</v>
      </c>
      <c r="M1219" t="s">
        <v>482</v>
      </c>
      <c r="N1219" t="s">
        <v>45</v>
      </c>
      <c r="O1219" t="s">
        <v>570</v>
      </c>
      <c r="P1219">
        <v>7146</v>
      </c>
      <c r="Q1219" t="s">
        <v>2247</v>
      </c>
      <c r="R1219" t="s">
        <v>2248</v>
      </c>
      <c r="S1219" t="s">
        <v>2249</v>
      </c>
      <c r="T1219" t="s">
        <v>2250</v>
      </c>
      <c r="V1219">
        <v>2016</v>
      </c>
      <c r="W1219">
        <v>1524</v>
      </c>
      <c r="Z1219">
        <v>13167</v>
      </c>
      <c r="AA1219" t="s">
        <v>133</v>
      </c>
      <c r="AB1219">
        <v>8504.1</v>
      </c>
      <c r="AC1219">
        <v>1870.9</v>
      </c>
      <c r="AF1219">
        <v>10862</v>
      </c>
      <c r="AG1219" t="s">
        <v>133</v>
      </c>
      <c r="AH1219" t="s">
        <v>133</v>
      </c>
      <c r="AI1219">
        <v>10375</v>
      </c>
      <c r="AJ1219" t="s">
        <v>133</v>
      </c>
      <c r="AL1219">
        <v>32250</v>
      </c>
      <c r="AM1219" t="s">
        <v>51</v>
      </c>
      <c r="AN1219">
        <f t="shared" si="38"/>
        <v>26</v>
      </c>
      <c r="AO1219" s="5">
        <f aca="true" t="shared" si="39" ref="AO1219:AO1282">AN1219*AL1219</f>
        <v>838500</v>
      </c>
    </row>
    <row r="1220" spans="1:41" ht="12.75">
      <c r="A1220">
        <v>1030209004</v>
      </c>
      <c r="B1220" t="s">
        <v>1102</v>
      </c>
      <c r="E1220">
        <v>1</v>
      </c>
      <c r="F1220" t="s">
        <v>2279</v>
      </c>
      <c r="G1220" t="s">
        <v>631</v>
      </c>
      <c r="H1220">
        <v>39345</v>
      </c>
      <c r="I1220">
        <v>39345</v>
      </c>
      <c r="J1220">
        <v>40341</v>
      </c>
      <c r="K1220" t="s">
        <v>631</v>
      </c>
      <c r="L1220">
        <v>2993</v>
      </c>
      <c r="M1220" t="s">
        <v>482</v>
      </c>
      <c r="N1220" t="s">
        <v>45</v>
      </c>
      <c r="O1220" t="s">
        <v>570</v>
      </c>
      <c r="P1220">
        <v>7146</v>
      </c>
      <c r="Q1220" t="s">
        <v>2247</v>
      </c>
      <c r="R1220" t="s">
        <v>2248</v>
      </c>
      <c r="S1220" t="s">
        <v>2249</v>
      </c>
      <c r="T1220" t="s">
        <v>2250</v>
      </c>
      <c r="V1220">
        <v>2017</v>
      </c>
      <c r="W1220">
        <v>59</v>
      </c>
      <c r="Z1220">
        <v>13168</v>
      </c>
      <c r="AA1220" t="s">
        <v>133</v>
      </c>
      <c r="AB1220">
        <v>23745.9</v>
      </c>
      <c r="AC1220">
        <v>5224.1</v>
      </c>
      <c r="AF1220">
        <v>10863</v>
      </c>
      <c r="AG1220" t="s">
        <v>133</v>
      </c>
      <c r="AH1220" t="s">
        <v>133</v>
      </c>
      <c r="AI1220">
        <v>28970</v>
      </c>
      <c r="AJ1220" t="s">
        <v>133</v>
      </c>
      <c r="AL1220">
        <v>0</v>
      </c>
      <c r="AM1220" t="s">
        <v>51</v>
      </c>
      <c r="AN1220">
        <f t="shared" si="38"/>
        <v>26</v>
      </c>
      <c r="AO1220" s="5">
        <f t="shared" si="39"/>
        <v>0</v>
      </c>
    </row>
    <row r="1221" spans="1:41" ht="12.75">
      <c r="A1221">
        <v>1030102002</v>
      </c>
      <c r="B1221" t="s">
        <v>448</v>
      </c>
      <c r="E1221">
        <v>1</v>
      </c>
      <c r="F1221" t="s">
        <v>2280</v>
      </c>
      <c r="G1221" t="s">
        <v>313</v>
      </c>
      <c r="H1221">
        <v>8.88</v>
      </c>
      <c r="I1221">
        <v>8.88</v>
      </c>
      <c r="J1221">
        <v>39624</v>
      </c>
      <c r="K1221" t="s">
        <v>2281</v>
      </c>
      <c r="L1221">
        <v>3001</v>
      </c>
      <c r="M1221" t="s">
        <v>1492</v>
      </c>
      <c r="N1221" t="s">
        <v>45</v>
      </c>
      <c r="O1221" t="s">
        <v>130</v>
      </c>
      <c r="P1221">
        <v>13150</v>
      </c>
      <c r="Q1221" t="s">
        <v>2282</v>
      </c>
      <c r="R1221" t="s">
        <v>2283</v>
      </c>
      <c r="S1221" t="s">
        <v>2283</v>
      </c>
      <c r="T1221" t="s">
        <v>2284</v>
      </c>
      <c r="V1221">
        <v>2017</v>
      </c>
      <c r="W1221">
        <v>1154</v>
      </c>
      <c r="Z1221">
        <v>12879</v>
      </c>
      <c r="AA1221" t="s">
        <v>266</v>
      </c>
      <c r="AB1221">
        <v>7.28</v>
      </c>
      <c r="AC1221">
        <v>1.6</v>
      </c>
      <c r="AF1221">
        <v>10623</v>
      </c>
      <c r="AG1221" t="s">
        <v>266</v>
      </c>
      <c r="AH1221" t="s">
        <v>266</v>
      </c>
      <c r="AI1221">
        <v>1923.52</v>
      </c>
      <c r="AJ1221" t="s">
        <v>266</v>
      </c>
      <c r="AL1221">
        <v>7.28</v>
      </c>
      <c r="AM1221" t="s">
        <v>51</v>
      </c>
      <c r="AN1221">
        <f t="shared" si="38"/>
        <v>24</v>
      </c>
      <c r="AO1221" s="5">
        <f t="shared" si="39"/>
        <v>174.72</v>
      </c>
    </row>
    <row r="1222" spans="1:41" ht="12.75">
      <c r="A1222">
        <v>1030102002</v>
      </c>
      <c r="B1222" t="s">
        <v>448</v>
      </c>
      <c r="E1222">
        <v>1</v>
      </c>
      <c r="F1222" t="s">
        <v>2285</v>
      </c>
      <c r="G1222" t="s">
        <v>313</v>
      </c>
      <c r="H1222">
        <v>9.52</v>
      </c>
      <c r="I1222">
        <v>9.52</v>
      </c>
      <c r="J1222">
        <v>39619</v>
      </c>
      <c r="K1222" t="s">
        <v>2281</v>
      </c>
      <c r="L1222">
        <v>3007</v>
      </c>
      <c r="M1222" t="s">
        <v>1492</v>
      </c>
      <c r="N1222" t="s">
        <v>45</v>
      </c>
      <c r="O1222" t="s">
        <v>130</v>
      </c>
      <c r="P1222">
        <v>13150</v>
      </c>
      <c r="Q1222" t="s">
        <v>2282</v>
      </c>
      <c r="R1222" t="s">
        <v>2283</v>
      </c>
      <c r="S1222" t="s">
        <v>2283</v>
      </c>
      <c r="T1222" t="s">
        <v>2284</v>
      </c>
      <c r="V1222">
        <v>2017</v>
      </c>
      <c r="W1222">
        <v>1154</v>
      </c>
      <c r="Z1222">
        <v>12885</v>
      </c>
      <c r="AA1222" t="s">
        <v>266</v>
      </c>
      <c r="AB1222">
        <v>7.8</v>
      </c>
      <c r="AC1222">
        <v>1.72</v>
      </c>
      <c r="AF1222">
        <v>10623</v>
      </c>
      <c r="AG1222" t="s">
        <v>266</v>
      </c>
      <c r="AH1222" t="s">
        <v>266</v>
      </c>
      <c r="AI1222">
        <v>1923.52</v>
      </c>
      <c r="AJ1222" t="s">
        <v>266</v>
      </c>
      <c r="AL1222">
        <v>7.8</v>
      </c>
      <c r="AM1222" t="s">
        <v>51</v>
      </c>
      <c r="AN1222">
        <f t="shared" si="38"/>
        <v>24</v>
      </c>
      <c r="AO1222" s="5">
        <f t="shared" si="39"/>
        <v>187.2</v>
      </c>
    </row>
    <row r="1223" spans="1:41" ht="12.75">
      <c r="A1223">
        <v>1030102002</v>
      </c>
      <c r="B1223" t="s">
        <v>448</v>
      </c>
      <c r="E1223">
        <v>1</v>
      </c>
      <c r="F1223" t="s">
        <v>2286</v>
      </c>
      <c r="G1223" t="s">
        <v>313</v>
      </c>
      <c r="H1223">
        <v>9.52</v>
      </c>
      <c r="I1223">
        <v>9.52</v>
      </c>
      <c r="J1223">
        <v>39615</v>
      </c>
      <c r="K1223" t="s">
        <v>2281</v>
      </c>
      <c r="L1223">
        <v>3011</v>
      </c>
      <c r="M1223" t="s">
        <v>1492</v>
      </c>
      <c r="N1223" t="s">
        <v>45</v>
      </c>
      <c r="O1223" t="s">
        <v>130</v>
      </c>
      <c r="P1223">
        <v>13150</v>
      </c>
      <c r="Q1223" t="s">
        <v>2282</v>
      </c>
      <c r="R1223" t="s">
        <v>2283</v>
      </c>
      <c r="S1223" t="s">
        <v>2283</v>
      </c>
      <c r="T1223" t="s">
        <v>2284</v>
      </c>
      <c r="V1223">
        <v>2017</v>
      </c>
      <c r="W1223">
        <v>1154</v>
      </c>
      <c r="Z1223">
        <v>12889</v>
      </c>
      <c r="AA1223" t="s">
        <v>266</v>
      </c>
      <c r="AB1223">
        <v>7.8</v>
      </c>
      <c r="AC1223">
        <v>1.72</v>
      </c>
      <c r="AF1223">
        <v>10623</v>
      </c>
      <c r="AG1223" t="s">
        <v>266</v>
      </c>
      <c r="AH1223" t="s">
        <v>266</v>
      </c>
      <c r="AI1223">
        <v>1923.52</v>
      </c>
      <c r="AJ1223" t="s">
        <v>266</v>
      </c>
      <c r="AL1223">
        <v>7.8</v>
      </c>
      <c r="AM1223" t="s">
        <v>51</v>
      </c>
      <c r="AN1223">
        <f t="shared" si="38"/>
        <v>24</v>
      </c>
      <c r="AO1223" s="5">
        <f t="shared" si="39"/>
        <v>187.2</v>
      </c>
    </row>
    <row r="1224" spans="1:41" ht="12.75">
      <c r="A1224">
        <v>1030102002</v>
      </c>
      <c r="B1224" t="s">
        <v>448</v>
      </c>
      <c r="E1224">
        <v>1</v>
      </c>
      <c r="F1224" t="s">
        <v>2287</v>
      </c>
      <c r="G1224" t="s">
        <v>313</v>
      </c>
      <c r="H1224">
        <v>7.61</v>
      </c>
      <c r="I1224">
        <v>7.61</v>
      </c>
      <c r="J1224">
        <v>39623</v>
      </c>
      <c r="K1224" t="s">
        <v>2281</v>
      </c>
      <c r="L1224">
        <v>3002</v>
      </c>
      <c r="M1224" t="s">
        <v>1492</v>
      </c>
      <c r="N1224" t="s">
        <v>45</v>
      </c>
      <c r="O1224" t="s">
        <v>130</v>
      </c>
      <c r="P1224">
        <v>13150</v>
      </c>
      <c r="Q1224" t="s">
        <v>2282</v>
      </c>
      <c r="R1224" t="s">
        <v>2283</v>
      </c>
      <c r="S1224" t="s">
        <v>2283</v>
      </c>
      <c r="T1224" t="s">
        <v>2284</v>
      </c>
      <c r="V1224">
        <v>2017</v>
      </c>
      <c r="W1224">
        <v>1154</v>
      </c>
      <c r="Z1224">
        <v>12880</v>
      </c>
      <c r="AA1224" t="s">
        <v>266</v>
      </c>
      <c r="AB1224">
        <v>6.24</v>
      </c>
      <c r="AC1224">
        <v>1.37</v>
      </c>
      <c r="AF1224">
        <v>10623</v>
      </c>
      <c r="AG1224" t="s">
        <v>266</v>
      </c>
      <c r="AH1224" t="s">
        <v>266</v>
      </c>
      <c r="AI1224">
        <v>1923.52</v>
      </c>
      <c r="AJ1224" t="s">
        <v>266</v>
      </c>
      <c r="AL1224">
        <v>6.24</v>
      </c>
      <c r="AM1224" t="s">
        <v>51</v>
      </c>
      <c r="AN1224">
        <f t="shared" si="38"/>
        <v>24</v>
      </c>
      <c r="AO1224" s="5">
        <f t="shared" si="39"/>
        <v>149.76</v>
      </c>
    </row>
    <row r="1225" spans="1:41" ht="12.75">
      <c r="A1225">
        <v>1030102002</v>
      </c>
      <c r="B1225" t="s">
        <v>448</v>
      </c>
      <c r="E1225">
        <v>1</v>
      </c>
      <c r="F1225" t="s">
        <v>2288</v>
      </c>
      <c r="G1225" t="s">
        <v>313</v>
      </c>
      <c r="H1225">
        <v>8.04</v>
      </c>
      <c r="I1225">
        <v>8.04</v>
      </c>
      <c r="J1225">
        <v>39622</v>
      </c>
      <c r="K1225" t="s">
        <v>2281</v>
      </c>
      <c r="L1225">
        <v>3003</v>
      </c>
      <c r="M1225" t="s">
        <v>1492</v>
      </c>
      <c r="N1225" t="s">
        <v>45</v>
      </c>
      <c r="O1225" t="s">
        <v>130</v>
      </c>
      <c r="P1225">
        <v>13150</v>
      </c>
      <c r="Q1225" t="s">
        <v>2282</v>
      </c>
      <c r="R1225" t="s">
        <v>2283</v>
      </c>
      <c r="S1225" t="s">
        <v>2283</v>
      </c>
      <c r="T1225" t="s">
        <v>2284</v>
      </c>
      <c r="V1225">
        <v>2017</v>
      </c>
      <c r="W1225">
        <v>1154</v>
      </c>
      <c r="Z1225">
        <v>12881</v>
      </c>
      <c r="AA1225" t="s">
        <v>266</v>
      </c>
      <c r="AB1225">
        <v>6.59</v>
      </c>
      <c r="AC1225">
        <v>1.45</v>
      </c>
      <c r="AF1225">
        <v>10623</v>
      </c>
      <c r="AG1225" t="s">
        <v>266</v>
      </c>
      <c r="AH1225" t="s">
        <v>266</v>
      </c>
      <c r="AI1225">
        <v>1923.52</v>
      </c>
      <c r="AJ1225" t="s">
        <v>266</v>
      </c>
      <c r="AL1225">
        <v>6.59</v>
      </c>
      <c r="AM1225" t="s">
        <v>51</v>
      </c>
      <c r="AN1225">
        <f t="shared" si="38"/>
        <v>24</v>
      </c>
      <c r="AO1225" s="5">
        <f t="shared" si="39"/>
        <v>158.16</v>
      </c>
    </row>
    <row r="1226" spans="1:41" ht="12.75">
      <c r="A1226">
        <v>1030102002</v>
      </c>
      <c r="B1226" t="s">
        <v>448</v>
      </c>
      <c r="E1226">
        <v>1</v>
      </c>
      <c r="F1226" t="s">
        <v>2289</v>
      </c>
      <c r="G1226" t="s">
        <v>313</v>
      </c>
      <c r="H1226">
        <v>8.04</v>
      </c>
      <c r="I1226">
        <v>8.04</v>
      </c>
      <c r="J1226">
        <v>39613</v>
      </c>
      <c r="K1226" t="s">
        <v>2281</v>
      </c>
      <c r="L1226">
        <v>3004</v>
      </c>
      <c r="M1226" t="s">
        <v>1492</v>
      </c>
      <c r="N1226" t="s">
        <v>45</v>
      </c>
      <c r="O1226" t="s">
        <v>130</v>
      </c>
      <c r="P1226">
        <v>13150</v>
      </c>
      <c r="Q1226" t="s">
        <v>2282</v>
      </c>
      <c r="R1226" t="s">
        <v>2283</v>
      </c>
      <c r="S1226" t="s">
        <v>2283</v>
      </c>
      <c r="T1226" t="s">
        <v>2284</v>
      </c>
      <c r="V1226">
        <v>2017</v>
      </c>
      <c r="W1226">
        <v>1154</v>
      </c>
      <c r="Z1226">
        <v>12882</v>
      </c>
      <c r="AA1226" t="s">
        <v>266</v>
      </c>
      <c r="AB1226">
        <v>6.59</v>
      </c>
      <c r="AC1226">
        <v>1.45</v>
      </c>
      <c r="AF1226">
        <v>10623</v>
      </c>
      <c r="AG1226" t="s">
        <v>266</v>
      </c>
      <c r="AH1226" t="s">
        <v>266</v>
      </c>
      <c r="AI1226">
        <v>1923.52</v>
      </c>
      <c r="AJ1226" t="s">
        <v>266</v>
      </c>
      <c r="AL1226">
        <v>6.59</v>
      </c>
      <c r="AM1226" t="s">
        <v>51</v>
      </c>
      <c r="AN1226">
        <f t="shared" si="38"/>
        <v>24</v>
      </c>
      <c r="AO1226" s="5">
        <f t="shared" si="39"/>
        <v>158.16</v>
      </c>
    </row>
    <row r="1227" spans="1:41" ht="12.75">
      <c r="A1227">
        <v>1030102002</v>
      </c>
      <c r="B1227" t="s">
        <v>448</v>
      </c>
      <c r="E1227">
        <v>1</v>
      </c>
      <c r="F1227" t="s">
        <v>2290</v>
      </c>
      <c r="G1227" t="s">
        <v>313</v>
      </c>
      <c r="H1227">
        <v>9.74</v>
      </c>
      <c r="I1227">
        <v>9.74</v>
      </c>
      <c r="J1227">
        <v>39614</v>
      </c>
      <c r="K1227" t="s">
        <v>2281</v>
      </c>
      <c r="L1227">
        <v>3012</v>
      </c>
      <c r="M1227" t="s">
        <v>1492</v>
      </c>
      <c r="N1227" t="s">
        <v>45</v>
      </c>
      <c r="O1227" t="s">
        <v>130</v>
      </c>
      <c r="P1227">
        <v>13150</v>
      </c>
      <c r="Q1227" t="s">
        <v>2282</v>
      </c>
      <c r="R1227" t="s">
        <v>2283</v>
      </c>
      <c r="S1227" t="s">
        <v>2283</v>
      </c>
      <c r="T1227" t="s">
        <v>2284</v>
      </c>
      <c r="V1227">
        <v>2017</v>
      </c>
      <c r="W1227">
        <v>1154</v>
      </c>
      <c r="Z1227">
        <v>12890</v>
      </c>
      <c r="AA1227" t="s">
        <v>266</v>
      </c>
      <c r="AB1227">
        <v>7.98</v>
      </c>
      <c r="AC1227">
        <v>1.76</v>
      </c>
      <c r="AF1227">
        <v>10623</v>
      </c>
      <c r="AG1227" t="s">
        <v>266</v>
      </c>
      <c r="AH1227" t="s">
        <v>266</v>
      </c>
      <c r="AI1227">
        <v>1923.52</v>
      </c>
      <c r="AJ1227" t="s">
        <v>266</v>
      </c>
      <c r="AL1227">
        <v>7.98</v>
      </c>
      <c r="AM1227" t="s">
        <v>51</v>
      </c>
      <c r="AN1227">
        <f t="shared" si="38"/>
        <v>24</v>
      </c>
      <c r="AO1227" s="5">
        <f t="shared" si="39"/>
        <v>191.52</v>
      </c>
    </row>
    <row r="1228" spans="1:41" ht="12.75">
      <c r="A1228">
        <v>1030102002</v>
      </c>
      <c r="B1228" t="s">
        <v>448</v>
      </c>
      <c r="E1228">
        <v>1</v>
      </c>
      <c r="F1228" t="s">
        <v>2291</v>
      </c>
      <c r="G1228" t="s">
        <v>313</v>
      </c>
      <c r="H1228">
        <v>8.04</v>
      </c>
      <c r="I1228">
        <v>8.04</v>
      </c>
      <c r="J1228">
        <v>39617</v>
      </c>
      <c r="K1228" t="s">
        <v>2281</v>
      </c>
      <c r="L1228">
        <v>3009</v>
      </c>
      <c r="M1228" t="s">
        <v>1492</v>
      </c>
      <c r="N1228" t="s">
        <v>45</v>
      </c>
      <c r="O1228" t="s">
        <v>130</v>
      </c>
      <c r="P1228">
        <v>13150</v>
      </c>
      <c r="Q1228" t="s">
        <v>2282</v>
      </c>
      <c r="R1228" t="s">
        <v>2283</v>
      </c>
      <c r="S1228" t="s">
        <v>2283</v>
      </c>
      <c r="T1228" t="s">
        <v>2284</v>
      </c>
      <c r="V1228">
        <v>2017</v>
      </c>
      <c r="W1228">
        <v>1154</v>
      </c>
      <c r="Z1228">
        <v>12887</v>
      </c>
      <c r="AA1228" t="s">
        <v>266</v>
      </c>
      <c r="AB1228">
        <v>6.59</v>
      </c>
      <c r="AC1228">
        <v>1.45</v>
      </c>
      <c r="AF1228">
        <v>10623</v>
      </c>
      <c r="AG1228" t="s">
        <v>266</v>
      </c>
      <c r="AH1228" t="s">
        <v>266</v>
      </c>
      <c r="AI1228">
        <v>1923.52</v>
      </c>
      <c r="AJ1228" t="s">
        <v>266</v>
      </c>
      <c r="AL1228">
        <v>6.59</v>
      </c>
      <c r="AM1228" t="s">
        <v>51</v>
      </c>
      <c r="AN1228">
        <f t="shared" si="38"/>
        <v>24</v>
      </c>
      <c r="AO1228" s="5">
        <f t="shared" si="39"/>
        <v>158.16</v>
      </c>
    </row>
    <row r="1229" spans="1:41" ht="12.75">
      <c r="A1229">
        <v>1030102002</v>
      </c>
      <c r="B1229" t="s">
        <v>448</v>
      </c>
      <c r="E1229">
        <v>1</v>
      </c>
      <c r="F1229" t="s">
        <v>2292</v>
      </c>
      <c r="G1229" t="s">
        <v>313</v>
      </c>
      <c r="H1229">
        <v>1825.98</v>
      </c>
      <c r="I1229">
        <v>1825.98</v>
      </c>
      <c r="J1229">
        <v>39618</v>
      </c>
      <c r="K1229" t="s">
        <v>2281</v>
      </c>
      <c r="L1229">
        <v>3008</v>
      </c>
      <c r="M1229" t="s">
        <v>1492</v>
      </c>
      <c r="N1229" t="s">
        <v>45</v>
      </c>
      <c r="O1229" t="s">
        <v>130</v>
      </c>
      <c r="P1229">
        <v>13150</v>
      </c>
      <c r="Q1229" t="s">
        <v>2282</v>
      </c>
      <c r="R1229" t="s">
        <v>2283</v>
      </c>
      <c r="S1229" t="s">
        <v>2283</v>
      </c>
      <c r="T1229" t="s">
        <v>2284</v>
      </c>
      <c r="V1229">
        <v>2017</v>
      </c>
      <c r="W1229">
        <v>1154</v>
      </c>
      <c r="Z1229">
        <v>12886</v>
      </c>
      <c r="AA1229" t="s">
        <v>266</v>
      </c>
      <c r="AB1229">
        <v>1463</v>
      </c>
      <c r="AC1229">
        <v>362.98</v>
      </c>
      <c r="AF1229">
        <v>10623</v>
      </c>
      <c r="AG1229" t="s">
        <v>266</v>
      </c>
      <c r="AH1229" t="s">
        <v>266</v>
      </c>
      <c r="AI1229">
        <v>1923.52</v>
      </c>
      <c r="AJ1229" t="s">
        <v>266</v>
      </c>
      <c r="AL1229">
        <v>1463</v>
      </c>
      <c r="AM1229" t="s">
        <v>51</v>
      </c>
      <c r="AN1229">
        <f t="shared" si="38"/>
        <v>24</v>
      </c>
      <c r="AO1229" s="5">
        <f t="shared" si="39"/>
        <v>35112</v>
      </c>
    </row>
    <row r="1230" spans="1:41" ht="12.75">
      <c r="A1230">
        <v>1030102002</v>
      </c>
      <c r="B1230" t="s">
        <v>448</v>
      </c>
      <c r="E1230">
        <v>1</v>
      </c>
      <c r="F1230" t="s">
        <v>2293</v>
      </c>
      <c r="G1230" t="s">
        <v>313</v>
      </c>
      <c r="H1230">
        <v>10.16</v>
      </c>
      <c r="I1230">
        <v>10.16</v>
      </c>
      <c r="J1230">
        <v>39616</v>
      </c>
      <c r="K1230" t="s">
        <v>2281</v>
      </c>
      <c r="L1230">
        <v>3010</v>
      </c>
      <c r="M1230" t="s">
        <v>1492</v>
      </c>
      <c r="N1230" t="s">
        <v>45</v>
      </c>
      <c r="O1230" t="s">
        <v>130</v>
      </c>
      <c r="P1230">
        <v>13150</v>
      </c>
      <c r="Q1230" t="s">
        <v>2282</v>
      </c>
      <c r="R1230" t="s">
        <v>2283</v>
      </c>
      <c r="S1230" t="s">
        <v>2283</v>
      </c>
      <c r="T1230" t="s">
        <v>2284</v>
      </c>
      <c r="V1230">
        <v>2017</v>
      </c>
      <c r="W1230">
        <v>1154</v>
      </c>
      <c r="Z1230">
        <v>12888</v>
      </c>
      <c r="AA1230" t="s">
        <v>266</v>
      </c>
      <c r="AB1230">
        <v>8.33</v>
      </c>
      <c r="AC1230">
        <v>1.83</v>
      </c>
      <c r="AF1230">
        <v>10623</v>
      </c>
      <c r="AG1230" t="s">
        <v>266</v>
      </c>
      <c r="AH1230" t="s">
        <v>266</v>
      </c>
      <c r="AI1230">
        <v>1923.52</v>
      </c>
      <c r="AJ1230" t="s">
        <v>266</v>
      </c>
      <c r="AL1230">
        <v>8.33</v>
      </c>
      <c r="AM1230" t="s">
        <v>51</v>
      </c>
      <c r="AN1230">
        <f t="shared" si="38"/>
        <v>24</v>
      </c>
      <c r="AO1230" s="5">
        <f t="shared" si="39"/>
        <v>199.92000000000002</v>
      </c>
    </row>
    <row r="1231" spans="1:41" ht="12.75">
      <c r="A1231">
        <v>1030102002</v>
      </c>
      <c r="B1231" t="s">
        <v>448</v>
      </c>
      <c r="E1231">
        <v>1</v>
      </c>
      <c r="F1231" t="s">
        <v>2294</v>
      </c>
      <c r="G1231" t="s">
        <v>313</v>
      </c>
      <c r="H1231">
        <v>10.16</v>
      </c>
      <c r="I1231">
        <v>10.16</v>
      </c>
      <c r="J1231">
        <v>39620</v>
      </c>
      <c r="K1231" t="s">
        <v>2281</v>
      </c>
      <c r="L1231">
        <v>3006</v>
      </c>
      <c r="M1231" t="s">
        <v>1492</v>
      </c>
      <c r="N1231" t="s">
        <v>45</v>
      </c>
      <c r="O1231" t="s">
        <v>130</v>
      </c>
      <c r="P1231">
        <v>13150</v>
      </c>
      <c r="Q1231" t="s">
        <v>2282</v>
      </c>
      <c r="R1231" t="s">
        <v>2283</v>
      </c>
      <c r="S1231" t="s">
        <v>2283</v>
      </c>
      <c r="T1231" t="s">
        <v>2284</v>
      </c>
      <c r="V1231">
        <v>2017</v>
      </c>
      <c r="W1231">
        <v>1154</v>
      </c>
      <c r="Z1231">
        <v>12884</v>
      </c>
      <c r="AA1231" t="s">
        <v>266</v>
      </c>
      <c r="AB1231">
        <v>8.33</v>
      </c>
      <c r="AC1231">
        <v>1.83</v>
      </c>
      <c r="AF1231">
        <v>10623</v>
      </c>
      <c r="AG1231" t="s">
        <v>266</v>
      </c>
      <c r="AH1231" t="s">
        <v>266</v>
      </c>
      <c r="AI1231">
        <v>1923.52</v>
      </c>
      <c r="AJ1231" t="s">
        <v>266</v>
      </c>
      <c r="AL1231">
        <v>8.33</v>
      </c>
      <c r="AM1231" t="s">
        <v>51</v>
      </c>
      <c r="AN1231">
        <f t="shared" si="38"/>
        <v>24</v>
      </c>
      <c r="AO1231" s="5">
        <f t="shared" si="39"/>
        <v>199.92000000000002</v>
      </c>
    </row>
    <row r="1232" spans="1:41" ht="12.75">
      <c r="A1232">
        <v>1030102002</v>
      </c>
      <c r="B1232" t="s">
        <v>448</v>
      </c>
      <c r="E1232">
        <v>1</v>
      </c>
      <c r="F1232" t="s">
        <v>2295</v>
      </c>
      <c r="G1232" t="s">
        <v>313</v>
      </c>
      <c r="H1232">
        <v>7.83</v>
      </c>
      <c r="I1232">
        <v>7.83</v>
      </c>
      <c r="J1232">
        <v>39621</v>
      </c>
      <c r="K1232" t="s">
        <v>2281</v>
      </c>
      <c r="L1232">
        <v>3005</v>
      </c>
      <c r="M1232" t="s">
        <v>1492</v>
      </c>
      <c r="N1232" t="s">
        <v>45</v>
      </c>
      <c r="O1232" t="s">
        <v>130</v>
      </c>
      <c r="P1232">
        <v>13150</v>
      </c>
      <c r="Q1232" t="s">
        <v>2282</v>
      </c>
      <c r="R1232" t="s">
        <v>2283</v>
      </c>
      <c r="S1232" t="s">
        <v>2283</v>
      </c>
      <c r="T1232" t="s">
        <v>2284</v>
      </c>
      <c r="V1232">
        <v>2017</v>
      </c>
      <c r="W1232">
        <v>1154</v>
      </c>
      <c r="Z1232">
        <v>12883</v>
      </c>
      <c r="AA1232" t="s">
        <v>266</v>
      </c>
      <c r="AB1232">
        <v>6.42</v>
      </c>
      <c r="AC1232">
        <v>1.41</v>
      </c>
      <c r="AF1232">
        <v>10623</v>
      </c>
      <c r="AG1232" t="s">
        <v>266</v>
      </c>
      <c r="AH1232" t="s">
        <v>266</v>
      </c>
      <c r="AI1232">
        <v>1923.52</v>
      </c>
      <c r="AJ1232" t="s">
        <v>266</v>
      </c>
      <c r="AL1232">
        <v>6.42</v>
      </c>
      <c r="AM1232" t="s">
        <v>51</v>
      </c>
      <c r="AN1232">
        <f t="shared" si="38"/>
        <v>24</v>
      </c>
      <c r="AO1232" s="5">
        <f t="shared" si="39"/>
        <v>154.07999999999998</v>
      </c>
    </row>
    <row r="1233" spans="1:41" ht="12.75">
      <c r="A1233">
        <v>1030102002</v>
      </c>
      <c r="B1233" t="s">
        <v>448</v>
      </c>
      <c r="E1233">
        <v>1</v>
      </c>
      <c r="F1233" t="s">
        <v>2296</v>
      </c>
      <c r="G1233" t="s">
        <v>208</v>
      </c>
      <c r="H1233">
        <v>6.99</v>
      </c>
      <c r="I1233">
        <v>6.99</v>
      </c>
      <c r="J1233">
        <v>46101</v>
      </c>
      <c r="K1233" t="s">
        <v>197</v>
      </c>
      <c r="L1233">
        <v>3794</v>
      </c>
      <c r="M1233" t="s">
        <v>155</v>
      </c>
      <c r="N1233" t="s">
        <v>45</v>
      </c>
      <c r="O1233" t="s">
        <v>486</v>
      </c>
      <c r="P1233">
        <v>13150</v>
      </c>
      <c r="Q1233" t="s">
        <v>2282</v>
      </c>
      <c r="R1233" t="s">
        <v>2283</v>
      </c>
      <c r="S1233" t="s">
        <v>2283</v>
      </c>
      <c r="T1233" t="s">
        <v>2284</v>
      </c>
      <c r="V1233">
        <v>2017</v>
      </c>
      <c r="W1233">
        <v>1154</v>
      </c>
      <c r="Z1233">
        <v>13479</v>
      </c>
      <c r="AA1233" t="s">
        <v>284</v>
      </c>
      <c r="AB1233">
        <v>5.73</v>
      </c>
      <c r="AC1233">
        <v>1.26</v>
      </c>
      <c r="AF1233">
        <v>11119</v>
      </c>
      <c r="AG1233" t="s">
        <v>284</v>
      </c>
      <c r="AH1233" t="s">
        <v>284</v>
      </c>
      <c r="AI1233">
        <v>865.29</v>
      </c>
      <c r="AJ1233" t="s">
        <v>284</v>
      </c>
      <c r="AL1233">
        <v>5.73</v>
      </c>
      <c r="AM1233" t="s">
        <v>51</v>
      </c>
      <c r="AN1233">
        <f t="shared" si="38"/>
        <v>-7</v>
      </c>
      <c r="AO1233" s="5">
        <f t="shared" si="39"/>
        <v>-40.11</v>
      </c>
    </row>
    <row r="1234" spans="1:41" ht="12.75">
      <c r="A1234">
        <v>1030102002</v>
      </c>
      <c r="B1234" t="s">
        <v>448</v>
      </c>
      <c r="E1234">
        <v>1</v>
      </c>
      <c r="F1234" t="s">
        <v>2297</v>
      </c>
      <c r="G1234" t="s">
        <v>208</v>
      </c>
      <c r="H1234">
        <v>6.99</v>
      </c>
      <c r="I1234">
        <v>6.99</v>
      </c>
      <c r="J1234">
        <v>46111</v>
      </c>
      <c r="K1234" t="s">
        <v>197</v>
      </c>
      <c r="L1234">
        <v>3787</v>
      </c>
      <c r="M1234" t="s">
        <v>155</v>
      </c>
      <c r="N1234" t="s">
        <v>45</v>
      </c>
      <c r="O1234" t="s">
        <v>486</v>
      </c>
      <c r="P1234">
        <v>13150</v>
      </c>
      <c r="Q1234" t="s">
        <v>2282</v>
      </c>
      <c r="R1234" t="s">
        <v>2283</v>
      </c>
      <c r="S1234" t="s">
        <v>2283</v>
      </c>
      <c r="T1234" t="s">
        <v>2284</v>
      </c>
      <c r="V1234">
        <v>2017</v>
      </c>
      <c r="W1234">
        <v>1154</v>
      </c>
      <c r="Z1234">
        <v>13472</v>
      </c>
      <c r="AA1234" t="s">
        <v>284</v>
      </c>
      <c r="AB1234">
        <v>5.73</v>
      </c>
      <c r="AC1234">
        <v>1.26</v>
      </c>
      <c r="AF1234">
        <v>11119</v>
      </c>
      <c r="AG1234" t="s">
        <v>284</v>
      </c>
      <c r="AH1234" t="s">
        <v>284</v>
      </c>
      <c r="AI1234">
        <v>865.29</v>
      </c>
      <c r="AJ1234" t="s">
        <v>284</v>
      </c>
      <c r="AL1234">
        <v>5.73</v>
      </c>
      <c r="AM1234" t="s">
        <v>51</v>
      </c>
      <c r="AN1234">
        <f t="shared" si="38"/>
        <v>-7</v>
      </c>
      <c r="AO1234" s="5">
        <f t="shared" si="39"/>
        <v>-40.11</v>
      </c>
    </row>
    <row r="1235" spans="1:41" ht="12.75">
      <c r="A1235">
        <v>1030102002</v>
      </c>
      <c r="B1235" t="s">
        <v>448</v>
      </c>
      <c r="E1235">
        <v>1</v>
      </c>
      <c r="F1235" t="s">
        <v>2298</v>
      </c>
      <c r="G1235" t="s">
        <v>208</v>
      </c>
      <c r="H1235">
        <v>6.99</v>
      </c>
      <c r="I1235">
        <v>6.99</v>
      </c>
      <c r="J1235">
        <v>46109</v>
      </c>
      <c r="K1235" t="s">
        <v>197</v>
      </c>
      <c r="L1235">
        <v>3788</v>
      </c>
      <c r="M1235" t="s">
        <v>155</v>
      </c>
      <c r="N1235" t="s">
        <v>45</v>
      </c>
      <c r="O1235" t="s">
        <v>486</v>
      </c>
      <c r="P1235">
        <v>13150</v>
      </c>
      <c r="Q1235" t="s">
        <v>2282</v>
      </c>
      <c r="R1235" t="s">
        <v>2283</v>
      </c>
      <c r="S1235" t="s">
        <v>2283</v>
      </c>
      <c r="T1235" t="s">
        <v>2284</v>
      </c>
      <c r="V1235">
        <v>2017</v>
      </c>
      <c r="W1235">
        <v>1154</v>
      </c>
      <c r="Z1235">
        <v>13473</v>
      </c>
      <c r="AA1235" t="s">
        <v>284</v>
      </c>
      <c r="AB1235">
        <v>5.73</v>
      </c>
      <c r="AC1235">
        <v>1.26</v>
      </c>
      <c r="AF1235">
        <v>11119</v>
      </c>
      <c r="AG1235" t="s">
        <v>284</v>
      </c>
      <c r="AH1235" t="s">
        <v>284</v>
      </c>
      <c r="AI1235">
        <v>865.29</v>
      </c>
      <c r="AJ1235" t="s">
        <v>284</v>
      </c>
      <c r="AL1235">
        <v>5.73</v>
      </c>
      <c r="AM1235" t="s">
        <v>51</v>
      </c>
      <c r="AN1235">
        <f t="shared" si="38"/>
        <v>-7</v>
      </c>
      <c r="AO1235" s="5">
        <f t="shared" si="39"/>
        <v>-40.11</v>
      </c>
    </row>
    <row r="1236" spans="1:41" ht="12.75">
      <c r="A1236">
        <v>1030102002</v>
      </c>
      <c r="B1236" t="s">
        <v>448</v>
      </c>
      <c r="E1236">
        <v>1</v>
      </c>
      <c r="F1236" t="s">
        <v>2299</v>
      </c>
      <c r="G1236" t="s">
        <v>208</v>
      </c>
      <c r="H1236">
        <v>6.99</v>
      </c>
      <c r="I1236">
        <v>6.99</v>
      </c>
      <c r="J1236">
        <v>46105</v>
      </c>
      <c r="K1236" t="s">
        <v>197</v>
      </c>
      <c r="L1236">
        <v>3791</v>
      </c>
      <c r="M1236" t="s">
        <v>155</v>
      </c>
      <c r="N1236" t="s">
        <v>45</v>
      </c>
      <c r="O1236" t="s">
        <v>486</v>
      </c>
      <c r="P1236">
        <v>13150</v>
      </c>
      <c r="Q1236" t="s">
        <v>2282</v>
      </c>
      <c r="R1236" t="s">
        <v>2283</v>
      </c>
      <c r="S1236" t="s">
        <v>2283</v>
      </c>
      <c r="T1236" t="s">
        <v>2284</v>
      </c>
      <c r="V1236">
        <v>2017</v>
      </c>
      <c r="W1236">
        <v>1154</v>
      </c>
      <c r="Z1236">
        <v>13476</v>
      </c>
      <c r="AA1236" t="s">
        <v>284</v>
      </c>
      <c r="AB1236">
        <v>5.73</v>
      </c>
      <c r="AC1236">
        <v>1.26</v>
      </c>
      <c r="AF1236">
        <v>11119</v>
      </c>
      <c r="AG1236" t="s">
        <v>284</v>
      </c>
      <c r="AH1236" t="s">
        <v>284</v>
      </c>
      <c r="AI1236">
        <v>865.29</v>
      </c>
      <c r="AJ1236" t="s">
        <v>284</v>
      </c>
      <c r="AL1236">
        <v>5.73</v>
      </c>
      <c r="AM1236" t="s">
        <v>51</v>
      </c>
      <c r="AN1236">
        <f t="shared" si="38"/>
        <v>-7</v>
      </c>
      <c r="AO1236" s="5">
        <f t="shared" si="39"/>
        <v>-40.11</v>
      </c>
    </row>
    <row r="1237" spans="1:41" ht="12.75">
      <c r="A1237">
        <v>1030102002</v>
      </c>
      <c r="B1237" t="s">
        <v>448</v>
      </c>
      <c r="E1237">
        <v>1</v>
      </c>
      <c r="F1237" t="s">
        <v>2300</v>
      </c>
      <c r="G1237" t="s">
        <v>208</v>
      </c>
      <c r="H1237">
        <v>6.99</v>
      </c>
      <c r="I1237">
        <v>6.99</v>
      </c>
      <c r="J1237">
        <v>46098</v>
      </c>
      <c r="K1237" t="s">
        <v>197</v>
      </c>
      <c r="L1237">
        <v>3796</v>
      </c>
      <c r="M1237" t="s">
        <v>155</v>
      </c>
      <c r="N1237" t="s">
        <v>45</v>
      </c>
      <c r="O1237" t="s">
        <v>486</v>
      </c>
      <c r="P1237">
        <v>13150</v>
      </c>
      <c r="Q1237" t="s">
        <v>2282</v>
      </c>
      <c r="R1237" t="s">
        <v>2283</v>
      </c>
      <c r="S1237" t="s">
        <v>2283</v>
      </c>
      <c r="T1237" t="s">
        <v>2284</v>
      </c>
      <c r="V1237">
        <v>2017</v>
      </c>
      <c r="W1237">
        <v>1154</v>
      </c>
      <c r="Z1237">
        <v>13481</v>
      </c>
      <c r="AA1237" t="s">
        <v>284</v>
      </c>
      <c r="AB1237">
        <v>5.73</v>
      </c>
      <c r="AC1237">
        <v>1.26</v>
      </c>
      <c r="AF1237">
        <v>11119</v>
      </c>
      <c r="AG1237" t="s">
        <v>284</v>
      </c>
      <c r="AH1237" t="s">
        <v>284</v>
      </c>
      <c r="AI1237">
        <v>865.29</v>
      </c>
      <c r="AJ1237" t="s">
        <v>284</v>
      </c>
      <c r="AL1237">
        <v>5.73</v>
      </c>
      <c r="AM1237" t="s">
        <v>51</v>
      </c>
      <c r="AN1237">
        <f t="shared" si="38"/>
        <v>-7</v>
      </c>
      <c r="AO1237" s="5">
        <f t="shared" si="39"/>
        <v>-40.11</v>
      </c>
    </row>
    <row r="1238" spans="1:41" ht="12.75">
      <c r="A1238">
        <v>1030102002</v>
      </c>
      <c r="B1238" t="s">
        <v>448</v>
      </c>
      <c r="E1238">
        <v>1</v>
      </c>
      <c r="F1238" t="s">
        <v>2301</v>
      </c>
      <c r="G1238" t="s">
        <v>208</v>
      </c>
      <c r="H1238">
        <v>6.99</v>
      </c>
      <c r="I1238">
        <v>6.99</v>
      </c>
      <c r="J1238">
        <v>46104</v>
      </c>
      <c r="K1238" t="s">
        <v>197</v>
      </c>
      <c r="L1238">
        <v>3792</v>
      </c>
      <c r="M1238" t="s">
        <v>155</v>
      </c>
      <c r="N1238" t="s">
        <v>45</v>
      </c>
      <c r="O1238" t="s">
        <v>486</v>
      </c>
      <c r="P1238">
        <v>13150</v>
      </c>
      <c r="Q1238" t="s">
        <v>2282</v>
      </c>
      <c r="R1238" t="s">
        <v>2283</v>
      </c>
      <c r="S1238" t="s">
        <v>2283</v>
      </c>
      <c r="T1238" t="s">
        <v>2284</v>
      </c>
      <c r="V1238">
        <v>2017</v>
      </c>
      <c r="W1238">
        <v>1154</v>
      </c>
      <c r="Z1238">
        <v>13477</v>
      </c>
      <c r="AA1238" t="s">
        <v>284</v>
      </c>
      <c r="AB1238">
        <v>5.73</v>
      </c>
      <c r="AC1238">
        <v>1.26</v>
      </c>
      <c r="AF1238">
        <v>11119</v>
      </c>
      <c r="AG1238" t="s">
        <v>284</v>
      </c>
      <c r="AH1238" t="s">
        <v>284</v>
      </c>
      <c r="AI1238">
        <v>865.29</v>
      </c>
      <c r="AJ1238" t="s">
        <v>284</v>
      </c>
      <c r="AL1238">
        <v>5.73</v>
      </c>
      <c r="AM1238" t="s">
        <v>51</v>
      </c>
      <c r="AN1238">
        <f t="shared" si="38"/>
        <v>-7</v>
      </c>
      <c r="AO1238" s="5">
        <f t="shared" si="39"/>
        <v>-40.11</v>
      </c>
    </row>
    <row r="1239" spans="1:41" ht="12.75">
      <c r="A1239">
        <v>1030102002</v>
      </c>
      <c r="B1239" t="s">
        <v>448</v>
      </c>
      <c r="E1239">
        <v>1</v>
      </c>
      <c r="F1239" t="s">
        <v>2302</v>
      </c>
      <c r="G1239" t="s">
        <v>208</v>
      </c>
      <c r="H1239">
        <v>6.99</v>
      </c>
      <c r="I1239">
        <v>6.99</v>
      </c>
      <c r="J1239">
        <v>46112</v>
      </c>
      <c r="K1239" t="s">
        <v>197</v>
      </c>
      <c r="L1239">
        <v>3786</v>
      </c>
      <c r="M1239" t="s">
        <v>155</v>
      </c>
      <c r="N1239" t="s">
        <v>45</v>
      </c>
      <c r="O1239" t="s">
        <v>486</v>
      </c>
      <c r="P1239">
        <v>13150</v>
      </c>
      <c r="Q1239" t="s">
        <v>2282</v>
      </c>
      <c r="R1239" t="s">
        <v>2283</v>
      </c>
      <c r="S1239" t="s">
        <v>2283</v>
      </c>
      <c r="T1239" t="s">
        <v>2284</v>
      </c>
      <c r="V1239">
        <v>2017</v>
      </c>
      <c r="W1239">
        <v>1154</v>
      </c>
      <c r="Z1239">
        <v>13471</v>
      </c>
      <c r="AA1239" t="s">
        <v>284</v>
      </c>
      <c r="AB1239">
        <v>5.73</v>
      </c>
      <c r="AC1239">
        <v>1.26</v>
      </c>
      <c r="AF1239">
        <v>11119</v>
      </c>
      <c r="AG1239" t="s">
        <v>284</v>
      </c>
      <c r="AH1239" t="s">
        <v>284</v>
      </c>
      <c r="AI1239">
        <v>865.29</v>
      </c>
      <c r="AJ1239" t="s">
        <v>284</v>
      </c>
      <c r="AL1239">
        <v>5.73</v>
      </c>
      <c r="AM1239" t="s">
        <v>51</v>
      </c>
      <c r="AN1239">
        <f t="shared" si="38"/>
        <v>-7</v>
      </c>
      <c r="AO1239" s="5">
        <f t="shared" si="39"/>
        <v>-40.11</v>
      </c>
    </row>
    <row r="1240" spans="1:41" ht="12.75">
      <c r="A1240">
        <v>1030102002</v>
      </c>
      <c r="B1240" t="s">
        <v>448</v>
      </c>
      <c r="E1240">
        <v>1</v>
      </c>
      <c r="F1240" t="s">
        <v>2303</v>
      </c>
      <c r="G1240" t="s">
        <v>208</v>
      </c>
      <c r="H1240">
        <v>6.99</v>
      </c>
      <c r="I1240">
        <v>6.99</v>
      </c>
      <c r="J1240">
        <v>46100</v>
      </c>
      <c r="K1240" t="s">
        <v>197</v>
      </c>
      <c r="L1240">
        <v>3795</v>
      </c>
      <c r="M1240" t="s">
        <v>155</v>
      </c>
      <c r="N1240" t="s">
        <v>45</v>
      </c>
      <c r="O1240" t="s">
        <v>486</v>
      </c>
      <c r="P1240">
        <v>13150</v>
      </c>
      <c r="Q1240" t="s">
        <v>2282</v>
      </c>
      <c r="R1240" t="s">
        <v>2283</v>
      </c>
      <c r="S1240" t="s">
        <v>2283</v>
      </c>
      <c r="T1240" t="s">
        <v>2284</v>
      </c>
      <c r="V1240">
        <v>2017</v>
      </c>
      <c r="W1240">
        <v>1154</v>
      </c>
      <c r="Z1240">
        <v>13480</v>
      </c>
      <c r="AA1240" t="s">
        <v>284</v>
      </c>
      <c r="AB1240">
        <v>5.73</v>
      </c>
      <c r="AC1240">
        <v>1.26</v>
      </c>
      <c r="AF1240">
        <v>11119</v>
      </c>
      <c r="AG1240" t="s">
        <v>284</v>
      </c>
      <c r="AH1240" t="s">
        <v>284</v>
      </c>
      <c r="AI1240">
        <v>865.29</v>
      </c>
      <c r="AJ1240" t="s">
        <v>284</v>
      </c>
      <c r="AL1240">
        <v>5.73</v>
      </c>
      <c r="AM1240" t="s">
        <v>51</v>
      </c>
      <c r="AN1240">
        <f t="shared" si="38"/>
        <v>-7</v>
      </c>
      <c r="AO1240" s="5">
        <f t="shared" si="39"/>
        <v>-40.11</v>
      </c>
    </row>
    <row r="1241" spans="1:41" ht="12.75">
      <c r="A1241">
        <v>1030102002</v>
      </c>
      <c r="B1241" t="s">
        <v>448</v>
      </c>
      <c r="E1241">
        <v>1</v>
      </c>
      <c r="F1241" t="s">
        <v>2304</v>
      </c>
      <c r="G1241" t="s">
        <v>208</v>
      </c>
      <c r="H1241">
        <v>788.4</v>
      </c>
      <c r="I1241">
        <v>788.4</v>
      </c>
      <c r="J1241">
        <v>46114</v>
      </c>
      <c r="K1241" t="s">
        <v>197</v>
      </c>
      <c r="L1241">
        <v>3785</v>
      </c>
      <c r="M1241" t="s">
        <v>155</v>
      </c>
      <c r="N1241" t="s">
        <v>45</v>
      </c>
      <c r="O1241" t="s">
        <v>486</v>
      </c>
      <c r="P1241">
        <v>13150</v>
      </c>
      <c r="Q1241" t="s">
        <v>2282</v>
      </c>
      <c r="R1241" t="s">
        <v>2283</v>
      </c>
      <c r="S1241" t="s">
        <v>2283</v>
      </c>
      <c r="T1241" t="s">
        <v>2284</v>
      </c>
      <c r="V1241">
        <v>2017</v>
      </c>
      <c r="W1241">
        <v>1154</v>
      </c>
      <c r="Z1241">
        <v>13470</v>
      </c>
      <c r="AA1241" t="s">
        <v>284</v>
      </c>
      <c r="AB1241">
        <v>631.38</v>
      </c>
      <c r="AC1241">
        <v>157.02</v>
      </c>
      <c r="AF1241">
        <v>11119</v>
      </c>
      <c r="AG1241" t="s">
        <v>284</v>
      </c>
      <c r="AH1241" t="s">
        <v>284</v>
      </c>
      <c r="AI1241">
        <v>865.29</v>
      </c>
      <c r="AJ1241" t="s">
        <v>284</v>
      </c>
      <c r="AL1241">
        <v>631.38</v>
      </c>
      <c r="AM1241" t="s">
        <v>51</v>
      </c>
      <c r="AN1241">
        <f t="shared" si="38"/>
        <v>-7</v>
      </c>
      <c r="AO1241" s="5">
        <f t="shared" si="39"/>
        <v>-4419.66</v>
      </c>
    </row>
    <row r="1242" spans="1:41" ht="12.75">
      <c r="A1242">
        <v>1030102002</v>
      </c>
      <c r="B1242" t="s">
        <v>448</v>
      </c>
      <c r="E1242">
        <v>1</v>
      </c>
      <c r="F1242" t="s">
        <v>2305</v>
      </c>
      <c r="G1242" t="s">
        <v>208</v>
      </c>
      <c r="H1242">
        <v>6.99</v>
      </c>
      <c r="I1242">
        <v>6.99</v>
      </c>
      <c r="J1242">
        <v>46106</v>
      </c>
      <c r="K1242" t="s">
        <v>197</v>
      </c>
      <c r="L1242">
        <v>3790</v>
      </c>
      <c r="M1242" t="s">
        <v>155</v>
      </c>
      <c r="N1242" t="s">
        <v>45</v>
      </c>
      <c r="O1242" t="s">
        <v>486</v>
      </c>
      <c r="P1242">
        <v>13150</v>
      </c>
      <c r="Q1242" t="s">
        <v>2282</v>
      </c>
      <c r="R1242" t="s">
        <v>2283</v>
      </c>
      <c r="S1242" t="s">
        <v>2283</v>
      </c>
      <c r="T1242" t="s">
        <v>2284</v>
      </c>
      <c r="V1242">
        <v>2017</v>
      </c>
      <c r="W1242">
        <v>1154</v>
      </c>
      <c r="Z1242">
        <v>13475</v>
      </c>
      <c r="AA1242" t="s">
        <v>284</v>
      </c>
      <c r="AB1242">
        <v>5.73</v>
      </c>
      <c r="AC1242">
        <v>1.26</v>
      </c>
      <c r="AF1242">
        <v>11119</v>
      </c>
      <c r="AG1242" t="s">
        <v>284</v>
      </c>
      <c r="AH1242" t="s">
        <v>284</v>
      </c>
      <c r="AI1242">
        <v>865.29</v>
      </c>
      <c r="AJ1242" t="s">
        <v>284</v>
      </c>
      <c r="AL1242">
        <v>5.73</v>
      </c>
      <c r="AM1242" t="s">
        <v>51</v>
      </c>
      <c r="AN1242">
        <f t="shared" si="38"/>
        <v>-7</v>
      </c>
      <c r="AO1242" s="5">
        <f t="shared" si="39"/>
        <v>-40.11</v>
      </c>
    </row>
    <row r="1243" spans="1:41" ht="12.75">
      <c r="A1243">
        <v>1030102002</v>
      </c>
      <c r="B1243" t="s">
        <v>448</v>
      </c>
      <c r="E1243">
        <v>1</v>
      </c>
      <c r="F1243" t="s">
        <v>2306</v>
      </c>
      <c r="G1243" t="s">
        <v>208</v>
      </c>
      <c r="H1243">
        <v>6.99</v>
      </c>
      <c r="I1243">
        <v>6.99</v>
      </c>
      <c r="J1243">
        <v>46102</v>
      </c>
      <c r="K1243" t="s">
        <v>197</v>
      </c>
      <c r="L1243">
        <v>3793</v>
      </c>
      <c r="M1243" t="s">
        <v>155</v>
      </c>
      <c r="N1243" t="s">
        <v>45</v>
      </c>
      <c r="O1243" t="s">
        <v>486</v>
      </c>
      <c r="P1243">
        <v>13150</v>
      </c>
      <c r="Q1243" t="s">
        <v>2282</v>
      </c>
      <c r="R1243" t="s">
        <v>2283</v>
      </c>
      <c r="S1243" t="s">
        <v>2283</v>
      </c>
      <c r="T1243" t="s">
        <v>2284</v>
      </c>
      <c r="V1243">
        <v>2017</v>
      </c>
      <c r="W1243">
        <v>1154</v>
      </c>
      <c r="Z1243">
        <v>13478</v>
      </c>
      <c r="AA1243" t="s">
        <v>284</v>
      </c>
      <c r="AB1243">
        <v>5.73</v>
      </c>
      <c r="AC1243">
        <v>1.26</v>
      </c>
      <c r="AF1243">
        <v>11119</v>
      </c>
      <c r="AG1243" t="s">
        <v>284</v>
      </c>
      <c r="AH1243" t="s">
        <v>284</v>
      </c>
      <c r="AI1243">
        <v>865.29</v>
      </c>
      <c r="AJ1243" t="s">
        <v>284</v>
      </c>
      <c r="AL1243">
        <v>5.73</v>
      </c>
      <c r="AM1243" t="s">
        <v>51</v>
      </c>
      <c r="AN1243">
        <f t="shared" si="38"/>
        <v>-7</v>
      </c>
      <c r="AO1243" s="5">
        <f t="shared" si="39"/>
        <v>-40.11</v>
      </c>
    </row>
    <row r="1244" spans="1:41" ht="12.75">
      <c r="A1244">
        <v>1030102002</v>
      </c>
      <c r="B1244" t="s">
        <v>448</v>
      </c>
      <c r="E1244">
        <v>1</v>
      </c>
      <c r="F1244" t="s">
        <v>2307</v>
      </c>
      <c r="G1244" t="s">
        <v>208</v>
      </c>
      <c r="H1244">
        <v>6.99</v>
      </c>
      <c r="I1244">
        <v>6.99</v>
      </c>
      <c r="J1244">
        <v>46108</v>
      </c>
      <c r="K1244" t="s">
        <v>197</v>
      </c>
      <c r="L1244">
        <v>3789</v>
      </c>
      <c r="M1244" t="s">
        <v>155</v>
      </c>
      <c r="N1244" t="s">
        <v>45</v>
      </c>
      <c r="O1244" t="s">
        <v>486</v>
      </c>
      <c r="P1244">
        <v>13150</v>
      </c>
      <c r="Q1244" t="s">
        <v>2282</v>
      </c>
      <c r="R1244" t="s">
        <v>2283</v>
      </c>
      <c r="S1244" t="s">
        <v>2283</v>
      </c>
      <c r="T1244" t="s">
        <v>2284</v>
      </c>
      <c r="V1244">
        <v>2017</v>
      </c>
      <c r="W1244">
        <v>1154</v>
      </c>
      <c r="Z1244">
        <v>13474</v>
      </c>
      <c r="AA1244" t="s">
        <v>284</v>
      </c>
      <c r="AB1244">
        <v>5.73</v>
      </c>
      <c r="AC1244">
        <v>1.26</v>
      </c>
      <c r="AF1244">
        <v>11119</v>
      </c>
      <c r="AG1244" t="s">
        <v>284</v>
      </c>
      <c r="AH1244" t="s">
        <v>284</v>
      </c>
      <c r="AI1244">
        <v>865.29</v>
      </c>
      <c r="AJ1244" t="s">
        <v>284</v>
      </c>
      <c r="AL1244">
        <v>5.73</v>
      </c>
      <c r="AM1244" t="s">
        <v>51</v>
      </c>
      <c r="AN1244">
        <f t="shared" si="38"/>
        <v>-7</v>
      </c>
      <c r="AO1244" s="5">
        <f t="shared" si="39"/>
        <v>-40.11</v>
      </c>
    </row>
    <row r="1245" spans="1:41" ht="12.75">
      <c r="A1245">
        <v>1030102002</v>
      </c>
      <c r="B1245" t="s">
        <v>448</v>
      </c>
      <c r="E1245">
        <v>1</v>
      </c>
      <c r="F1245" t="s">
        <v>2308</v>
      </c>
      <c r="G1245" t="s">
        <v>125</v>
      </c>
      <c r="H1245">
        <v>12.14</v>
      </c>
      <c r="I1245">
        <v>12.14</v>
      </c>
      <c r="J1245">
        <v>52409</v>
      </c>
      <c r="K1245" t="s">
        <v>42</v>
      </c>
      <c r="L1245">
        <v>4216</v>
      </c>
      <c r="M1245" t="s">
        <v>152</v>
      </c>
      <c r="N1245" t="s">
        <v>45</v>
      </c>
      <c r="O1245" t="s">
        <v>458</v>
      </c>
      <c r="P1245">
        <v>13150</v>
      </c>
      <c r="Q1245" t="s">
        <v>2282</v>
      </c>
      <c r="R1245" t="s">
        <v>2283</v>
      </c>
      <c r="S1245" t="s">
        <v>2283</v>
      </c>
      <c r="T1245" t="s">
        <v>2284</v>
      </c>
      <c r="V1245">
        <v>2017</v>
      </c>
      <c r="W1245">
        <v>1154</v>
      </c>
      <c r="Z1245">
        <v>14307</v>
      </c>
      <c r="AA1245" t="s">
        <v>136</v>
      </c>
      <c r="AB1245">
        <v>9.95</v>
      </c>
      <c r="AC1245">
        <v>2.19</v>
      </c>
      <c r="AF1245">
        <v>11876</v>
      </c>
      <c r="AG1245" t="s">
        <v>136</v>
      </c>
      <c r="AH1245" t="s">
        <v>136</v>
      </c>
      <c r="AI1245">
        <v>954.07</v>
      </c>
      <c r="AJ1245" t="s">
        <v>136</v>
      </c>
      <c r="AL1245">
        <v>9.95</v>
      </c>
      <c r="AM1245" t="s">
        <v>51</v>
      </c>
      <c r="AN1245">
        <f t="shared" si="38"/>
        <v>-19</v>
      </c>
      <c r="AO1245" s="5">
        <f t="shared" si="39"/>
        <v>-189.04999999999998</v>
      </c>
    </row>
    <row r="1246" spans="1:41" ht="12.75">
      <c r="A1246">
        <v>1030102002</v>
      </c>
      <c r="B1246" t="s">
        <v>448</v>
      </c>
      <c r="E1246">
        <v>1</v>
      </c>
      <c r="F1246" t="s">
        <v>2309</v>
      </c>
      <c r="G1246" t="s">
        <v>125</v>
      </c>
      <c r="H1246">
        <v>12.14</v>
      </c>
      <c r="I1246">
        <v>12.14</v>
      </c>
      <c r="J1246">
        <v>52407</v>
      </c>
      <c r="K1246" t="s">
        <v>42</v>
      </c>
      <c r="L1246">
        <v>4218</v>
      </c>
      <c r="M1246" t="s">
        <v>152</v>
      </c>
      <c r="N1246" t="s">
        <v>45</v>
      </c>
      <c r="O1246" t="s">
        <v>458</v>
      </c>
      <c r="P1246">
        <v>13150</v>
      </c>
      <c r="Q1246" t="s">
        <v>2282</v>
      </c>
      <c r="R1246" t="s">
        <v>2283</v>
      </c>
      <c r="S1246" t="s">
        <v>2283</v>
      </c>
      <c r="T1246" t="s">
        <v>2284</v>
      </c>
      <c r="V1246">
        <v>2017</v>
      </c>
      <c r="W1246">
        <v>1154</v>
      </c>
      <c r="Z1246">
        <v>14309</v>
      </c>
      <c r="AA1246" t="s">
        <v>136</v>
      </c>
      <c r="AB1246">
        <v>9.95</v>
      </c>
      <c r="AC1246">
        <v>2.19</v>
      </c>
      <c r="AF1246">
        <v>11876</v>
      </c>
      <c r="AG1246" t="s">
        <v>136</v>
      </c>
      <c r="AH1246" t="s">
        <v>136</v>
      </c>
      <c r="AI1246">
        <v>954.07</v>
      </c>
      <c r="AJ1246" t="s">
        <v>136</v>
      </c>
      <c r="AL1246">
        <v>9.95</v>
      </c>
      <c r="AM1246" t="s">
        <v>51</v>
      </c>
      <c r="AN1246">
        <f t="shared" si="38"/>
        <v>-19</v>
      </c>
      <c r="AO1246" s="5">
        <f t="shared" si="39"/>
        <v>-189.04999999999998</v>
      </c>
    </row>
    <row r="1247" spans="1:41" ht="12.75">
      <c r="A1247">
        <v>1030102002</v>
      </c>
      <c r="B1247" t="s">
        <v>448</v>
      </c>
      <c r="E1247">
        <v>1</v>
      </c>
      <c r="F1247" t="s">
        <v>2310</v>
      </c>
      <c r="G1247" t="s">
        <v>125</v>
      </c>
      <c r="H1247">
        <v>12.14</v>
      </c>
      <c r="I1247">
        <v>12.14</v>
      </c>
      <c r="J1247">
        <v>52415</v>
      </c>
      <c r="K1247" t="s">
        <v>42</v>
      </c>
      <c r="L1247">
        <v>4210</v>
      </c>
      <c r="M1247" t="s">
        <v>152</v>
      </c>
      <c r="N1247" t="s">
        <v>45</v>
      </c>
      <c r="O1247" t="s">
        <v>458</v>
      </c>
      <c r="P1247">
        <v>13150</v>
      </c>
      <c r="Q1247" t="s">
        <v>2282</v>
      </c>
      <c r="R1247" t="s">
        <v>2283</v>
      </c>
      <c r="S1247" t="s">
        <v>2283</v>
      </c>
      <c r="T1247" t="s">
        <v>2284</v>
      </c>
      <c r="V1247">
        <v>2017</v>
      </c>
      <c r="W1247">
        <v>1154</v>
      </c>
      <c r="Z1247">
        <v>14301</v>
      </c>
      <c r="AA1247" t="s">
        <v>136</v>
      </c>
      <c r="AB1247">
        <v>9.95</v>
      </c>
      <c r="AC1247">
        <v>2.19</v>
      </c>
      <c r="AF1247">
        <v>11876</v>
      </c>
      <c r="AG1247" t="s">
        <v>136</v>
      </c>
      <c r="AH1247" t="s">
        <v>136</v>
      </c>
      <c r="AI1247">
        <v>954.07</v>
      </c>
      <c r="AJ1247" t="s">
        <v>136</v>
      </c>
      <c r="AL1247">
        <v>9.95</v>
      </c>
      <c r="AM1247" t="s">
        <v>51</v>
      </c>
      <c r="AN1247">
        <f t="shared" si="38"/>
        <v>-19</v>
      </c>
      <c r="AO1247" s="5">
        <f t="shared" si="39"/>
        <v>-189.04999999999998</v>
      </c>
    </row>
    <row r="1248" spans="1:41" ht="12.75">
      <c r="A1248">
        <v>1030102002</v>
      </c>
      <c r="B1248" t="s">
        <v>448</v>
      </c>
      <c r="E1248">
        <v>1</v>
      </c>
      <c r="F1248" t="s">
        <v>2311</v>
      </c>
      <c r="G1248" t="s">
        <v>125</v>
      </c>
      <c r="H1248">
        <v>12.14</v>
      </c>
      <c r="I1248">
        <v>12.14</v>
      </c>
      <c r="J1248">
        <v>52406</v>
      </c>
      <c r="K1248" t="s">
        <v>42</v>
      </c>
      <c r="L1248">
        <v>4219</v>
      </c>
      <c r="M1248" t="s">
        <v>152</v>
      </c>
      <c r="N1248" t="s">
        <v>45</v>
      </c>
      <c r="O1248" t="s">
        <v>458</v>
      </c>
      <c r="P1248">
        <v>13150</v>
      </c>
      <c r="Q1248" t="s">
        <v>2282</v>
      </c>
      <c r="R1248" t="s">
        <v>2283</v>
      </c>
      <c r="S1248" t="s">
        <v>2283</v>
      </c>
      <c r="T1248" t="s">
        <v>2284</v>
      </c>
      <c r="V1248">
        <v>2017</v>
      </c>
      <c r="W1248">
        <v>1154</v>
      </c>
      <c r="Z1248">
        <v>14310</v>
      </c>
      <c r="AA1248" t="s">
        <v>136</v>
      </c>
      <c r="AB1248">
        <v>9.95</v>
      </c>
      <c r="AC1248">
        <v>2.19</v>
      </c>
      <c r="AF1248">
        <v>11876</v>
      </c>
      <c r="AG1248" t="s">
        <v>136</v>
      </c>
      <c r="AH1248" t="s">
        <v>136</v>
      </c>
      <c r="AI1248">
        <v>954.07</v>
      </c>
      <c r="AJ1248" t="s">
        <v>136</v>
      </c>
      <c r="AL1248">
        <v>9.95</v>
      </c>
      <c r="AM1248" t="s">
        <v>51</v>
      </c>
      <c r="AN1248">
        <f t="shared" si="38"/>
        <v>-19</v>
      </c>
      <c r="AO1248" s="5">
        <f t="shared" si="39"/>
        <v>-189.04999999999998</v>
      </c>
    </row>
    <row r="1249" spans="1:41" ht="12.75">
      <c r="A1249">
        <v>1030102002</v>
      </c>
      <c r="B1249" t="s">
        <v>448</v>
      </c>
      <c r="E1249">
        <v>1</v>
      </c>
      <c r="F1249" t="s">
        <v>2312</v>
      </c>
      <c r="G1249" t="s">
        <v>125</v>
      </c>
      <c r="H1249">
        <v>12.14</v>
      </c>
      <c r="I1249">
        <v>12.14</v>
      </c>
      <c r="J1249">
        <v>52412</v>
      </c>
      <c r="K1249" t="s">
        <v>42</v>
      </c>
      <c r="L1249">
        <v>4213</v>
      </c>
      <c r="M1249" t="s">
        <v>152</v>
      </c>
      <c r="N1249" t="s">
        <v>45</v>
      </c>
      <c r="O1249" t="s">
        <v>458</v>
      </c>
      <c r="P1249">
        <v>13150</v>
      </c>
      <c r="Q1249" t="s">
        <v>2282</v>
      </c>
      <c r="R1249" t="s">
        <v>2283</v>
      </c>
      <c r="S1249" t="s">
        <v>2283</v>
      </c>
      <c r="T1249" t="s">
        <v>2284</v>
      </c>
      <c r="V1249">
        <v>2017</v>
      </c>
      <c r="W1249">
        <v>1154</v>
      </c>
      <c r="Z1249">
        <v>14304</v>
      </c>
      <c r="AA1249" t="s">
        <v>136</v>
      </c>
      <c r="AB1249">
        <v>9.95</v>
      </c>
      <c r="AC1249">
        <v>2.19</v>
      </c>
      <c r="AF1249">
        <v>11876</v>
      </c>
      <c r="AG1249" t="s">
        <v>136</v>
      </c>
      <c r="AH1249" t="s">
        <v>136</v>
      </c>
      <c r="AI1249">
        <v>954.07</v>
      </c>
      <c r="AJ1249" t="s">
        <v>136</v>
      </c>
      <c r="AL1249">
        <v>9.95</v>
      </c>
      <c r="AM1249" t="s">
        <v>51</v>
      </c>
      <c r="AN1249">
        <f t="shared" si="38"/>
        <v>-19</v>
      </c>
      <c r="AO1249" s="5">
        <f t="shared" si="39"/>
        <v>-189.04999999999998</v>
      </c>
    </row>
    <row r="1250" spans="1:41" ht="12.75">
      <c r="A1250">
        <v>1030102002</v>
      </c>
      <c r="B1250" t="s">
        <v>448</v>
      </c>
      <c r="E1250">
        <v>1</v>
      </c>
      <c r="F1250" t="s">
        <v>2313</v>
      </c>
      <c r="G1250" t="s">
        <v>125</v>
      </c>
      <c r="H1250">
        <v>12.14</v>
      </c>
      <c r="I1250">
        <v>12.14</v>
      </c>
      <c r="J1250">
        <v>52414</v>
      </c>
      <c r="K1250" t="s">
        <v>42</v>
      </c>
      <c r="L1250">
        <v>4211</v>
      </c>
      <c r="M1250" t="s">
        <v>152</v>
      </c>
      <c r="N1250" t="s">
        <v>45</v>
      </c>
      <c r="O1250" t="s">
        <v>458</v>
      </c>
      <c r="P1250">
        <v>13150</v>
      </c>
      <c r="Q1250" t="s">
        <v>2282</v>
      </c>
      <c r="R1250" t="s">
        <v>2283</v>
      </c>
      <c r="S1250" t="s">
        <v>2283</v>
      </c>
      <c r="T1250" t="s">
        <v>2284</v>
      </c>
      <c r="V1250">
        <v>2017</v>
      </c>
      <c r="W1250">
        <v>1154</v>
      </c>
      <c r="Z1250">
        <v>14302</v>
      </c>
      <c r="AA1250" t="s">
        <v>136</v>
      </c>
      <c r="AB1250">
        <v>9.95</v>
      </c>
      <c r="AC1250">
        <v>2.19</v>
      </c>
      <c r="AF1250">
        <v>11876</v>
      </c>
      <c r="AG1250" t="s">
        <v>136</v>
      </c>
      <c r="AH1250" t="s">
        <v>136</v>
      </c>
      <c r="AI1250">
        <v>954.07</v>
      </c>
      <c r="AJ1250" t="s">
        <v>136</v>
      </c>
      <c r="AL1250">
        <v>9.95</v>
      </c>
      <c r="AM1250" t="s">
        <v>51</v>
      </c>
      <c r="AN1250">
        <f t="shared" si="38"/>
        <v>-19</v>
      </c>
      <c r="AO1250" s="5">
        <f t="shared" si="39"/>
        <v>-189.04999999999998</v>
      </c>
    </row>
    <row r="1251" spans="1:41" ht="12.75">
      <c r="A1251">
        <v>1030102002</v>
      </c>
      <c r="B1251" t="s">
        <v>448</v>
      </c>
      <c r="E1251">
        <v>1</v>
      </c>
      <c r="F1251" t="s">
        <v>2314</v>
      </c>
      <c r="G1251" t="s">
        <v>125</v>
      </c>
      <c r="H1251">
        <v>12.14</v>
      </c>
      <c r="I1251">
        <v>12.14</v>
      </c>
      <c r="J1251">
        <v>52408</v>
      </c>
      <c r="K1251" t="s">
        <v>42</v>
      </c>
      <c r="L1251">
        <v>4217</v>
      </c>
      <c r="M1251" t="s">
        <v>152</v>
      </c>
      <c r="N1251" t="s">
        <v>45</v>
      </c>
      <c r="O1251" t="s">
        <v>458</v>
      </c>
      <c r="P1251">
        <v>13150</v>
      </c>
      <c r="Q1251" t="s">
        <v>2282</v>
      </c>
      <c r="R1251" t="s">
        <v>2283</v>
      </c>
      <c r="S1251" t="s">
        <v>2283</v>
      </c>
      <c r="T1251" t="s">
        <v>2284</v>
      </c>
      <c r="V1251">
        <v>2017</v>
      </c>
      <c r="W1251">
        <v>1154</v>
      </c>
      <c r="Z1251">
        <v>14308</v>
      </c>
      <c r="AA1251" t="s">
        <v>136</v>
      </c>
      <c r="AB1251">
        <v>9.95</v>
      </c>
      <c r="AC1251">
        <v>2.19</v>
      </c>
      <c r="AF1251">
        <v>11876</v>
      </c>
      <c r="AG1251" t="s">
        <v>136</v>
      </c>
      <c r="AH1251" t="s">
        <v>136</v>
      </c>
      <c r="AI1251">
        <v>954.07</v>
      </c>
      <c r="AJ1251" t="s">
        <v>136</v>
      </c>
      <c r="AL1251">
        <v>9.95</v>
      </c>
      <c r="AM1251" t="s">
        <v>51</v>
      </c>
      <c r="AN1251">
        <f t="shared" si="38"/>
        <v>-19</v>
      </c>
      <c r="AO1251" s="5">
        <f t="shared" si="39"/>
        <v>-189.04999999999998</v>
      </c>
    </row>
    <row r="1252" spans="1:41" ht="12.75">
      <c r="A1252">
        <v>1030102002</v>
      </c>
      <c r="B1252" t="s">
        <v>448</v>
      </c>
      <c r="E1252">
        <v>1</v>
      </c>
      <c r="F1252" t="s">
        <v>2315</v>
      </c>
      <c r="G1252" t="s">
        <v>125</v>
      </c>
      <c r="H1252">
        <v>8.54</v>
      </c>
      <c r="I1252">
        <v>8.54</v>
      </c>
      <c r="J1252">
        <v>52413</v>
      </c>
      <c r="K1252" t="s">
        <v>42</v>
      </c>
      <c r="L1252">
        <v>4212</v>
      </c>
      <c r="M1252" t="s">
        <v>152</v>
      </c>
      <c r="N1252" t="s">
        <v>45</v>
      </c>
      <c r="O1252" t="s">
        <v>458</v>
      </c>
      <c r="P1252">
        <v>13150</v>
      </c>
      <c r="Q1252" t="s">
        <v>2282</v>
      </c>
      <c r="R1252" t="s">
        <v>2283</v>
      </c>
      <c r="S1252" t="s">
        <v>2283</v>
      </c>
      <c r="T1252" t="s">
        <v>2284</v>
      </c>
      <c r="V1252">
        <v>2017</v>
      </c>
      <c r="W1252">
        <v>1154</v>
      </c>
      <c r="Z1252">
        <v>14303</v>
      </c>
      <c r="AA1252" t="s">
        <v>136</v>
      </c>
      <c r="AB1252">
        <v>7</v>
      </c>
      <c r="AC1252">
        <v>1.54</v>
      </c>
      <c r="AF1252">
        <v>11876</v>
      </c>
      <c r="AG1252" t="s">
        <v>136</v>
      </c>
      <c r="AH1252" t="s">
        <v>136</v>
      </c>
      <c r="AI1252">
        <v>954.07</v>
      </c>
      <c r="AJ1252" t="s">
        <v>136</v>
      </c>
      <c r="AL1252">
        <v>7</v>
      </c>
      <c r="AM1252" t="s">
        <v>51</v>
      </c>
      <c r="AN1252">
        <f t="shared" si="38"/>
        <v>-19</v>
      </c>
      <c r="AO1252" s="5">
        <f t="shared" si="39"/>
        <v>-133</v>
      </c>
    </row>
    <row r="1253" spans="1:41" ht="12.75">
      <c r="A1253">
        <v>1030102002</v>
      </c>
      <c r="B1253" t="s">
        <v>448</v>
      </c>
      <c r="E1253">
        <v>1</v>
      </c>
      <c r="F1253" t="s">
        <v>2316</v>
      </c>
      <c r="G1253" t="s">
        <v>125</v>
      </c>
      <c r="H1253">
        <v>824.13</v>
      </c>
      <c r="I1253">
        <v>824.13</v>
      </c>
      <c r="J1253">
        <v>52411</v>
      </c>
      <c r="K1253" t="s">
        <v>42</v>
      </c>
      <c r="L1253">
        <v>4214</v>
      </c>
      <c r="M1253" t="s">
        <v>152</v>
      </c>
      <c r="N1253" t="s">
        <v>45</v>
      </c>
      <c r="O1253" t="s">
        <v>458</v>
      </c>
      <c r="P1253">
        <v>13150</v>
      </c>
      <c r="Q1253" t="s">
        <v>2282</v>
      </c>
      <c r="R1253" t="s">
        <v>2283</v>
      </c>
      <c r="S1253" t="s">
        <v>2283</v>
      </c>
      <c r="T1253" t="s">
        <v>2284</v>
      </c>
      <c r="V1253">
        <v>2017</v>
      </c>
      <c r="W1253">
        <v>1154</v>
      </c>
      <c r="Z1253">
        <v>14305</v>
      </c>
      <c r="AA1253" t="s">
        <v>136</v>
      </c>
      <c r="AB1253">
        <v>660.64</v>
      </c>
      <c r="AC1253">
        <v>163.49</v>
      </c>
      <c r="AF1253">
        <v>11876</v>
      </c>
      <c r="AG1253" t="s">
        <v>136</v>
      </c>
      <c r="AH1253" t="s">
        <v>136</v>
      </c>
      <c r="AI1253">
        <v>954.07</v>
      </c>
      <c r="AJ1253" t="s">
        <v>136</v>
      </c>
      <c r="AL1253">
        <v>660.64</v>
      </c>
      <c r="AM1253" t="s">
        <v>51</v>
      </c>
      <c r="AN1253">
        <f t="shared" si="38"/>
        <v>-19</v>
      </c>
      <c r="AO1253" s="5">
        <f t="shared" si="39"/>
        <v>-12552.16</v>
      </c>
    </row>
    <row r="1254" spans="1:41" ht="12.75">
      <c r="A1254">
        <v>1030102002</v>
      </c>
      <c r="B1254" t="s">
        <v>448</v>
      </c>
      <c r="E1254">
        <v>1</v>
      </c>
      <c r="F1254" t="s">
        <v>2317</v>
      </c>
      <c r="G1254" t="s">
        <v>125</v>
      </c>
      <c r="H1254">
        <v>12.14</v>
      </c>
      <c r="I1254">
        <v>12.14</v>
      </c>
      <c r="J1254">
        <v>52404</v>
      </c>
      <c r="K1254" t="s">
        <v>42</v>
      </c>
      <c r="L1254">
        <v>4221</v>
      </c>
      <c r="M1254" t="s">
        <v>152</v>
      </c>
      <c r="N1254" t="s">
        <v>45</v>
      </c>
      <c r="O1254" t="s">
        <v>458</v>
      </c>
      <c r="P1254">
        <v>13150</v>
      </c>
      <c r="Q1254" t="s">
        <v>2282</v>
      </c>
      <c r="R1254" t="s">
        <v>2283</v>
      </c>
      <c r="S1254" t="s">
        <v>2283</v>
      </c>
      <c r="T1254" t="s">
        <v>2284</v>
      </c>
      <c r="V1254">
        <v>2017</v>
      </c>
      <c r="W1254">
        <v>1154</v>
      </c>
      <c r="Z1254">
        <v>14312</v>
      </c>
      <c r="AA1254" t="s">
        <v>136</v>
      </c>
      <c r="AB1254">
        <v>9.95</v>
      </c>
      <c r="AC1254">
        <v>2.19</v>
      </c>
      <c r="AF1254">
        <v>11876</v>
      </c>
      <c r="AG1254" t="s">
        <v>136</v>
      </c>
      <c r="AH1254" t="s">
        <v>136</v>
      </c>
      <c r="AI1254">
        <v>954.07</v>
      </c>
      <c r="AJ1254" t="s">
        <v>136</v>
      </c>
      <c r="AL1254">
        <v>9.95</v>
      </c>
      <c r="AM1254" t="s">
        <v>51</v>
      </c>
      <c r="AN1254">
        <f t="shared" si="38"/>
        <v>-19</v>
      </c>
      <c r="AO1254" s="5">
        <f t="shared" si="39"/>
        <v>-189.04999999999998</v>
      </c>
    </row>
    <row r="1255" spans="1:41" ht="12.75">
      <c r="A1255">
        <v>1030102002</v>
      </c>
      <c r="B1255" t="s">
        <v>448</v>
      </c>
      <c r="E1255">
        <v>1</v>
      </c>
      <c r="F1255" t="s">
        <v>2318</v>
      </c>
      <c r="G1255" t="s">
        <v>125</v>
      </c>
      <c r="H1255">
        <v>12.14</v>
      </c>
      <c r="I1255">
        <v>12.14</v>
      </c>
      <c r="J1255">
        <v>52405</v>
      </c>
      <c r="K1255" t="s">
        <v>42</v>
      </c>
      <c r="L1255">
        <v>4220</v>
      </c>
      <c r="M1255" t="s">
        <v>152</v>
      </c>
      <c r="N1255" t="s">
        <v>45</v>
      </c>
      <c r="O1255" t="s">
        <v>458</v>
      </c>
      <c r="P1255">
        <v>13150</v>
      </c>
      <c r="Q1255" t="s">
        <v>2282</v>
      </c>
      <c r="R1255" t="s">
        <v>2283</v>
      </c>
      <c r="S1255" t="s">
        <v>2283</v>
      </c>
      <c r="T1255" t="s">
        <v>2284</v>
      </c>
      <c r="V1255">
        <v>2017</v>
      </c>
      <c r="W1255">
        <v>1154</v>
      </c>
      <c r="Z1255">
        <v>14311</v>
      </c>
      <c r="AA1255" t="s">
        <v>136</v>
      </c>
      <c r="AB1255">
        <v>9.95</v>
      </c>
      <c r="AC1255">
        <v>2.19</v>
      </c>
      <c r="AF1255">
        <v>11876</v>
      </c>
      <c r="AG1255" t="s">
        <v>136</v>
      </c>
      <c r="AH1255" t="s">
        <v>136</v>
      </c>
      <c r="AI1255">
        <v>954.07</v>
      </c>
      <c r="AJ1255" t="s">
        <v>136</v>
      </c>
      <c r="AL1255">
        <v>9.95</v>
      </c>
      <c r="AM1255" t="s">
        <v>51</v>
      </c>
      <c r="AN1255">
        <f t="shared" si="38"/>
        <v>-19</v>
      </c>
      <c r="AO1255" s="5">
        <f t="shared" si="39"/>
        <v>-189.04999999999998</v>
      </c>
    </row>
    <row r="1256" spans="1:41" ht="12.75">
      <c r="A1256">
        <v>1030102002</v>
      </c>
      <c r="B1256" t="s">
        <v>448</v>
      </c>
      <c r="E1256">
        <v>1</v>
      </c>
      <c r="F1256" t="s">
        <v>2319</v>
      </c>
      <c r="G1256" t="s">
        <v>125</v>
      </c>
      <c r="H1256">
        <v>12.14</v>
      </c>
      <c r="I1256">
        <v>12.14</v>
      </c>
      <c r="J1256">
        <v>52410</v>
      </c>
      <c r="K1256" t="s">
        <v>42</v>
      </c>
      <c r="L1256">
        <v>4215</v>
      </c>
      <c r="M1256" t="s">
        <v>152</v>
      </c>
      <c r="N1256" t="s">
        <v>45</v>
      </c>
      <c r="O1256" t="s">
        <v>458</v>
      </c>
      <c r="P1256">
        <v>13150</v>
      </c>
      <c r="Q1256" t="s">
        <v>2282</v>
      </c>
      <c r="R1256" t="s">
        <v>2283</v>
      </c>
      <c r="S1256" t="s">
        <v>2283</v>
      </c>
      <c r="T1256" t="s">
        <v>2284</v>
      </c>
      <c r="V1256">
        <v>2017</v>
      </c>
      <c r="W1256">
        <v>1154</v>
      </c>
      <c r="Z1256">
        <v>14306</v>
      </c>
      <c r="AA1256" t="s">
        <v>136</v>
      </c>
      <c r="AB1256">
        <v>9.95</v>
      </c>
      <c r="AC1256">
        <v>2.19</v>
      </c>
      <c r="AF1256">
        <v>11876</v>
      </c>
      <c r="AG1256" t="s">
        <v>136</v>
      </c>
      <c r="AH1256" t="s">
        <v>136</v>
      </c>
      <c r="AI1256">
        <v>954.07</v>
      </c>
      <c r="AJ1256" t="s">
        <v>136</v>
      </c>
      <c r="AL1256">
        <v>9.95</v>
      </c>
      <c r="AM1256" t="s">
        <v>51</v>
      </c>
      <c r="AN1256">
        <f t="shared" si="38"/>
        <v>-19</v>
      </c>
      <c r="AO1256" s="5">
        <f t="shared" si="39"/>
        <v>-189.04999999999998</v>
      </c>
    </row>
    <row r="1257" spans="1:41" ht="12.75">
      <c r="A1257">
        <v>2059999999</v>
      </c>
      <c r="B1257" t="s">
        <v>1084</v>
      </c>
      <c r="E1257">
        <v>1</v>
      </c>
      <c r="F1257" t="s">
        <v>2320</v>
      </c>
      <c r="G1257" t="s">
        <v>1060</v>
      </c>
      <c r="H1257">
        <v>6264.7</v>
      </c>
      <c r="I1257">
        <v>6264.7</v>
      </c>
      <c r="J1257">
        <v>41152</v>
      </c>
      <c r="K1257" t="s">
        <v>1060</v>
      </c>
      <c r="L1257">
        <v>3021</v>
      </c>
      <c r="M1257" t="s">
        <v>406</v>
      </c>
      <c r="N1257" t="s">
        <v>45</v>
      </c>
      <c r="O1257" t="s">
        <v>2321</v>
      </c>
      <c r="P1257">
        <v>7146</v>
      </c>
      <c r="Q1257" t="s">
        <v>2247</v>
      </c>
      <c r="R1257" t="s">
        <v>2248</v>
      </c>
      <c r="S1257" t="s">
        <v>2249</v>
      </c>
      <c r="T1257" t="s">
        <v>2250</v>
      </c>
      <c r="V1257">
        <v>2017</v>
      </c>
      <c r="W1257">
        <v>60</v>
      </c>
      <c r="Z1257">
        <v>13409</v>
      </c>
      <c r="AA1257" t="s">
        <v>365</v>
      </c>
      <c r="AB1257">
        <v>5135</v>
      </c>
      <c r="AC1257">
        <v>1129.7</v>
      </c>
      <c r="AF1257">
        <v>11065</v>
      </c>
      <c r="AG1257" t="s">
        <v>365</v>
      </c>
      <c r="AH1257" t="s">
        <v>365</v>
      </c>
      <c r="AI1257">
        <v>6264.7</v>
      </c>
      <c r="AJ1257" t="s">
        <v>365</v>
      </c>
      <c r="AL1257">
        <v>5135</v>
      </c>
      <c r="AM1257" t="s">
        <v>51</v>
      </c>
      <c r="AN1257">
        <f t="shared" si="38"/>
        <v>25</v>
      </c>
      <c r="AO1257" s="5">
        <f t="shared" si="39"/>
        <v>128375</v>
      </c>
    </row>
    <row r="1258" spans="1:41" ht="12.75">
      <c r="A1258">
        <v>1030215009</v>
      </c>
      <c r="B1258" t="s">
        <v>143</v>
      </c>
      <c r="E1258">
        <v>1</v>
      </c>
      <c r="F1258" t="s">
        <v>2322</v>
      </c>
      <c r="G1258" t="s">
        <v>401</v>
      </c>
      <c r="H1258">
        <v>1630.45</v>
      </c>
      <c r="I1258">
        <v>1630.45</v>
      </c>
      <c r="J1258">
        <v>28978</v>
      </c>
      <c r="K1258" t="s">
        <v>401</v>
      </c>
      <c r="L1258">
        <v>2309</v>
      </c>
      <c r="M1258" t="s">
        <v>844</v>
      </c>
      <c r="N1258" t="s">
        <v>45</v>
      </c>
      <c r="O1258" t="s">
        <v>76</v>
      </c>
      <c r="P1258">
        <v>5314</v>
      </c>
      <c r="Q1258" t="s">
        <v>945</v>
      </c>
      <c r="R1258" t="s">
        <v>946</v>
      </c>
      <c r="S1258" t="s">
        <v>946</v>
      </c>
      <c r="V1258">
        <v>2017</v>
      </c>
      <c r="W1258">
        <v>307</v>
      </c>
      <c r="Z1258">
        <v>13181</v>
      </c>
      <c r="AA1258" t="s">
        <v>133</v>
      </c>
      <c r="AB1258">
        <v>1552.81</v>
      </c>
      <c r="AC1258">
        <v>77.64</v>
      </c>
      <c r="AF1258">
        <v>10874</v>
      </c>
      <c r="AG1258" t="s">
        <v>133</v>
      </c>
      <c r="AH1258" t="s">
        <v>133</v>
      </c>
      <c r="AI1258">
        <v>1630.45</v>
      </c>
      <c r="AJ1258" t="s">
        <v>133</v>
      </c>
      <c r="AL1258">
        <v>1552.81</v>
      </c>
      <c r="AM1258" t="s">
        <v>51</v>
      </c>
      <c r="AN1258">
        <f t="shared" si="38"/>
        <v>91</v>
      </c>
      <c r="AO1258" s="5">
        <f t="shared" si="39"/>
        <v>141305.71</v>
      </c>
    </row>
    <row r="1259" spans="1:41" ht="12.75">
      <c r="A1259">
        <v>1030299999</v>
      </c>
      <c r="B1259" t="s">
        <v>263</v>
      </c>
      <c r="E1259">
        <v>1</v>
      </c>
      <c r="F1259" t="s">
        <v>2323</v>
      </c>
      <c r="G1259" t="s">
        <v>176</v>
      </c>
      <c r="H1259">
        <v>3626.45</v>
      </c>
      <c r="I1259">
        <v>3626.45</v>
      </c>
      <c r="J1259">
        <v>30656</v>
      </c>
      <c r="K1259" t="s">
        <v>647</v>
      </c>
      <c r="L1259">
        <v>2361</v>
      </c>
      <c r="M1259" t="s">
        <v>2324</v>
      </c>
      <c r="N1259" t="s">
        <v>45</v>
      </c>
      <c r="O1259" t="s">
        <v>933</v>
      </c>
      <c r="P1259">
        <v>904</v>
      </c>
      <c r="Q1259" t="s">
        <v>2260</v>
      </c>
      <c r="R1259" t="s">
        <v>2261</v>
      </c>
      <c r="S1259" t="s">
        <v>2261</v>
      </c>
      <c r="T1259" t="s">
        <v>2262</v>
      </c>
      <c r="V1259">
        <v>2017</v>
      </c>
      <c r="W1259">
        <v>429</v>
      </c>
      <c r="Z1259">
        <v>11066</v>
      </c>
      <c r="AA1259" t="s">
        <v>1401</v>
      </c>
      <c r="AB1259">
        <v>2972.5</v>
      </c>
      <c r="AC1259">
        <v>653.95</v>
      </c>
      <c r="AF1259">
        <v>9210</v>
      </c>
      <c r="AG1259" t="s">
        <v>1401</v>
      </c>
      <c r="AH1259" t="s">
        <v>54</v>
      </c>
      <c r="AI1259">
        <v>4426.45</v>
      </c>
      <c r="AJ1259" t="s">
        <v>207</v>
      </c>
      <c r="AL1259">
        <v>2972.5</v>
      </c>
      <c r="AM1259" t="s">
        <v>51</v>
      </c>
      <c r="AN1259">
        <f t="shared" si="38"/>
        <v>37</v>
      </c>
      <c r="AO1259" s="5">
        <f t="shared" si="39"/>
        <v>109982.5</v>
      </c>
    </row>
    <row r="1260" spans="1:41" ht="12.75">
      <c r="A1260">
        <v>1030299999</v>
      </c>
      <c r="B1260" t="s">
        <v>263</v>
      </c>
      <c r="E1260">
        <v>1</v>
      </c>
      <c r="F1260" t="s">
        <v>2325</v>
      </c>
      <c r="G1260" t="s">
        <v>313</v>
      </c>
      <c r="H1260">
        <v>389.51</v>
      </c>
      <c r="I1260">
        <v>389.51</v>
      </c>
      <c r="J1260">
        <v>37922</v>
      </c>
      <c r="K1260" t="s">
        <v>292</v>
      </c>
      <c r="L1260">
        <v>2928</v>
      </c>
      <c r="M1260" t="s">
        <v>175</v>
      </c>
      <c r="N1260" t="s">
        <v>45</v>
      </c>
      <c r="O1260" t="s">
        <v>455</v>
      </c>
      <c r="P1260">
        <v>10749</v>
      </c>
      <c r="Q1260" t="s">
        <v>942</v>
      </c>
      <c r="R1260" t="s">
        <v>943</v>
      </c>
      <c r="S1260" t="s">
        <v>943</v>
      </c>
      <c r="V1260">
        <v>2016</v>
      </c>
      <c r="W1260">
        <v>2095</v>
      </c>
      <c r="Z1260">
        <v>12937</v>
      </c>
      <c r="AA1260" t="s">
        <v>83</v>
      </c>
      <c r="AB1260">
        <v>319.27</v>
      </c>
      <c r="AC1260">
        <v>70.24</v>
      </c>
      <c r="AF1260">
        <v>10664</v>
      </c>
      <c r="AG1260" t="s">
        <v>83</v>
      </c>
      <c r="AH1260" t="s">
        <v>83</v>
      </c>
      <c r="AI1260">
        <v>389.51</v>
      </c>
      <c r="AJ1260" t="s">
        <v>83</v>
      </c>
      <c r="AL1260">
        <v>319.27</v>
      </c>
      <c r="AM1260" t="s">
        <v>51</v>
      </c>
      <c r="AN1260">
        <f t="shared" si="38"/>
        <v>39</v>
      </c>
      <c r="AO1260" s="5">
        <f t="shared" si="39"/>
        <v>12451.529999999999</v>
      </c>
    </row>
    <row r="1261" spans="1:41" ht="12.75">
      <c r="A1261">
        <v>2059999999</v>
      </c>
      <c r="B1261" t="s">
        <v>1084</v>
      </c>
      <c r="E1261">
        <v>1</v>
      </c>
      <c r="F1261" t="s">
        <v>2326</v>
      </c>
      <c r="G1261" t="s">
        <v>1401</v>
      </c>
      <c r="H1261">
        <v>6992.37</v>
      </c>
      <c r="I1261">
        <v>6992.37</v>
      </c>
      <c r="J1261">
        <v>41551</v>
      </c>
      <c r="K1261" t="s">
        <v>1401</v>
      </c>
      <c r="L1261">
        <v>3247</v>
      </c>
      <c r="M1261" t="s">
        <v>129</v>
      </c>
      <c r="N1261" t="s">
        <v>45</v>
      </c>
      <c r="O1261" t="s">
        <v>124</v>
      </c>
      <c r="P1261">
        <v>7146</v>
      </c>
      <c r="Q1261" t="s">
        <v>2247</v>
      </c>
      <c r="R1261" t="s">
        <v>2248</v>
      </c>
      <c r="S1261" t="s">
        <v>2249</v>
      </c>
      <c r="T1261" t="s">
        <v>2250</v>
      </c>
      <c r="V1261">
        <v>2017</v>
      </c>
      <c r="W1261">
        <v>60</v>
      </c>
      <c r="Z1261">
        <v>13484</v>
      </c>
      <c r="AA1261" t="s">
        <v>284</v>
      </c>
      <c r="AB1261">
        <v>5731.45</v>
      </c>
      <c r="AC1261">
        <v>1260.92</v>
      </c>
      <c r="AF1261">
        <v>11122</v>
      </c>
      <c r="AG1261" t="s">
        <v>284</v>
      </c>
      <c r="AH1261" t="s">
        <v>284</v>
      </c>
      <c r="AI1261">
        <v>6992.37</v>
      </c>
      <c r="AJ1261" t="s">
        <v>284</v>
      </c>
      <c r="AL1261">
        <v>5731.45</v>
      </c>
      <c r="AM1261" t="s">
        <v>51</v>
      </c>
      <c r="AN1261">
        <f t="shared" si="38"/>
        <v>22</v>
      </c>
      <c r="AO1261" s="5">
        <f t="shared" si="39"/>
        <v>126091.9</v>
      </c>
    </row>
    <row r="1262" spans="1:41" ht="12.75">
      <c r="A1262">
        <v>1030215008</v>
      </c>
      <c r="B1262" t="s">
        <v>93</v>
      </c>
      <c r="E1262">
        <v>1</v>
      </c>
      <c r="F1262" t="s">
        <v>2327</v>
      </c>
      <c r="G1262" t="s">
        <v>207</v>
      </c>
      <c r="H1262">
        <v>6000</v>
      </c>
      <c r="I1262">
        <v>6000</v>
      </c>
      <c r="J1262">
        <v>43454</v>
      </c>
      <c r="K1262" t="s">
        <v>167</v>
      </c>
      <c r="L1262">
        <v>3589</v>
      </c>
      <c r="M1262" t="s">
        <v>96</v>
      </c>
      <c r="N1262" t="s">
        <v>45</v>
      </c>
      <c r="O1262" t="s">
        <v>431</v>
      </c>
      <c r="P1262">
        <v>6400</v>
      </c>
      <c r="Q1262" t="s">
        <v>2328</v>
      </c>
      <c r="R1262" t="s">
        <v>1068</v>
      </c>
      <c r="S1262" t="s">
        <v>1068</v>
      </c>
      <c r="T1262" t="s">
        <v>2329</v>
      </c>
      <c r="V1262">
        <v>2017</v>
      </c>
      <c r="W1262">
        <v>154</v>
      </c>
      <c r="Z1262">
        <v>13277</v>
      </c>
      <c r="AA1262" t="s">
        <v>100</v>
      </c>
      <c r="AB1262">
        <v>6000</v>
      </c>
      <c r="AC1262">
        <v>0</v>
      </c>
      <c r="AF1262">
        <v>10961</v>
      </c>
      <c r="AG1262" t="s">
        <v>100</v>
      </c>
      <c r="AH1262" t="s">
        <v>100</v>
      </c>
      <c r="AI1262">
        <v>6000</v>
      </c>
      <c r="AJ1262" t="s">
        <v>100</v>
      </c>
      <c r="AL1262">
        <v>6000</v>
      </c>
      <c r="AM1262" t="s">
        <v>51</v>
      </c>
      <c r="AN1262">
        <f t="shared" si="38"/>
        <v>18</v>
      </c>
      <c r="AO1262" s="5">
        <f t="shared" si="39"/>
        <v>108000</v>
      </c>
    </row>
    <row r="1263" spans="1:41" ht="12.75">
      <c r="A1263">
        <v>2059999999</v>
      </c>
      <c r="B1263" t="s">
        <v>1084</v>
      </c>
      <c r="E1263">
        <v>1</v>
      </c>
      <c r="F1263" t="s">
        <v>2330</v>
      </c>
      <c r="G1263" t="s">
        <v>125</v>
      </c>
      <c r="H1263">
        <v>7686</v>
      </c>
      <c r="I1263">
        <v>7686</v>
      </c>
      <c r="J1263">
        <v>49922</v>
      </c>
      <c r="K1263" t="s">
        <v>100</v>
      </c>
      <c r="L1263">
        <v>4096</v>
      </c>
      <c r="M1263" t="s">
        <v>332</v>
      </c>
      <c r="N1263" t="s">
        <v>45</v>
      </c>
      <c r="O1263" t="s">
        <v>150</v>
      </c>
      <c r="P1263">
        <v>13244</v>
      </c>
      <c r="Q1263" t="s">
        <v>2331</v>
      </c>
      <c r="R1263" t="s">
        <v>2332</v>
      </c>
      <c r="S1263" t="s">
        <v>2332</v>
      </c>
      <c r="T1263" t="s">
        <v>2333</v>
      </c>
      <c r="V1263">
        <v>2017</v>
      </c>
      <c r="W1263">
        <v>1677</v>
      </c>
      <c r="Z1263">
        <v>14686</v>
      </c>
      <c r="AA1263" t="s">
        <v>460</v>
      </c>
      <c r="AB1263">
        <v>6300</v>
      </c>
      <c r="AC1263">
        <v>1386</v>
      </c>
      <c r="AF1263">
        <v>12176</v>
      </c>
      <c r="AG1263" t="s">
        <v>460</v>
      </c>
      <c r="AH1263" t="s">
        <v>460</v>
      </c>
      <c r="AI1263">
        <v>7686</v>
      </c>
      <c r="AJ1263" t="s">
        <v>460</v>
      </c>
      <c r="AL1263">
        <v>6300</v>
      </c>
      <c r="AM1263" t="s">
        <v>51</v>
      </c>
      <c r="AN1263">
        <f t="shared" si="38"/>
        <v>-2</v>
      </c>
      <c r="AO1263" s="5">
        <f t="shared" si="39"/>
        <v>-12600</v>
      </c>
    </row>
    <row r="1264" spans="1:41" ht="12.75">
      <c r="A1264">
        <v>1030213999</v>
      </c>
      <c r="B1264" t="s">
        <v>515</v>
      </c>
      <c r="E1264">
        <v>1</v>
      </c>
      <c r="F1264" t="s">
        <v>2334</v>
      </c>
      <c r="G1264" t="s">
        <v>713</v>
      </c>
      <c r="H1264">
        <v>22660</v>
      </c>
      <c r="I1264">
        <v>22660</v>
      </c>
      <c r="J1264">
        <v>34538</v>
      </c>
      <c r="K1264" t="s">
        <v>76</v>
      </c>
      <c r="L1264">
        <v>2690</v>
      </c>
      <c r="M1264" t="s">
        <v>471</v>
      </c>
      <c r="N1264" t="s">
        <v>45</v>
      </c>
      <c r="O1264" t="s">
        <v>291</v>
      </c>
      <c r="P1264">
        <v>19524</v>
      </c>
      <c r="Q1264" t="s">
        <v>883</v>
      </c>
      <c r="R1264" t="s">
        <v>884</v>
      </c>
      <c r="S1264" t="s">
        <v>884</v>
      </c>
      <c r="V1264">
        <v>2017</v>
      </c>
      <c r="W1264">
        <v>47</v>
      </c>
      <c r="Z1264">
        <v>14004</v>
      </c>
      <c r="AA1264" t="s">
        <v>152</v>
      </c>
      <c r="AB1264">
        <v>20600</v>
      </c>
      <c r="AC1264">
        <v>2060</v>
      </c>
      <c r="AF1264">
        <v>11629</v>
      </c>
      <c r="AG1264" t="s">
        <v>152</v>
      </c>
      <c r="AH1264" t="s">
        <v>159</v>
      </c>
      <c r="AI1264">
        <v>22660</v>
      </c>
      <c r="AJ1264" t="s">
        <v>159</v>
      </c>
      <c r="AL1264">
        <v>20600</v>
      </c>
      <c r="AM1264" t="s">
        <v>51</v>
      </c>
      <c r="AN1264">
        <f t="shared" si="38"/>
        <v>96</v>
      </c>
      <c r="AO1264" s="5">
        <f t="shared" si="39"/>
        <v>1977600</v>
      </c>
    </row>
    <row r="1265" spans="1:41" ht="12.75">
      <c r="A1265">
        <v>1030215009</v>
      </c>
      <c r="B1265" t="s">
        <v>143</v>
      </c>
      <c r="E1265">
        <v>1</v>
      </c>
      <c r="F1265" t="s">
        <v>2335</v>
      </c>
      <c r="G1265" t="s">
        <v>401</v>
      </c>
      <c r="H1265">
        <v>1424.69</v>
      </c>
      <c r="I1265">
        <v>1424.69</v>
      </c>
      <c r="J1265">
        <v>28976</v>
      </c>
      <c r="K1265" t="s">
        <v>401</v>
      </c>
      <c r="L1265">
        <v>2308</v>
      </c>
      <c r="M1265" t="s">
        <v>844</v>
      </c>
      <c r="N1265" t="s">
        <v>45</v>
      </c>
      <c r="O1265" t="s">
        <v>76</v>
      </c>
      <c r="P1265">
        <v>5314</v>
      </c>
      <c r="Q1265" t="s">
        <v>945</v>
      </c>
      <c r="R1265" t="s">
        <v>946</v>
      </c>
      <c r="S1265" t="s">
        <v>946</v>
      </c>
      <c r="V1265">
        <v>2017</v>
      </c>
      <c r="W1265">
        <v>307</v>
      </c>
      <c r="Z1265">
        <v>14184</v>
      </c>
      <c r="AA1265" t="s">
        <v>159</v>
      </c>
      <c r="AB1265">
        <v>1356.85</v>
      </c>
      <c r="AC1265">
        <v>67.84</v>
      </c>
      <c r="AF1265">
        <v>11783</v>
      </c>
      <c r="AG1265" t="s">
        <v>159</v>
      </c>
      <c r="AH1265" t="s">
        <v>159</v>
      </c>
      <c r="AI1265">
        <v>1424.69</v>
      </c>
      <c r="AJ1265" t="s">
        <v>159</v>
      </c>
      <c r="AL1265">
        <v>1356.85</v>
      </c>
      <c r="AM1265" t="s">
        <v>51</v>
      </c>
      <c r="AN1265">
        <f t="shared" si="38"/>
        <v>113</v>
      </c>
      <c r="AO1265" s="5">
        <f t="shared" si="39"/>
        <v>153324.05</v>
      </c>
    </row>
    <row r="1266" spans="1:41" ht="12.75">
      <c r="A1266">
        <v>1030215009</v>
      </c>
      <c r="B1266" t="s">
        <v>143</v>
      </c>
      <c r="E1266">
        <v>1</v>
      </c>
      <c r="F1266" t="s">
        <v>2336</v>
      </c>
      <c r="G1266" t="s">
        <v>471</v>
      </c>
      <c r="H1266">
        <v>200</v>
      </c>
      <c r="I1266">
        <v>200</v>
      </c>
      <c r="J1266">
        <v>34989</v>
      </c>
      <c r="K1266" t="s">
        <v>471</v>
      </c>
      <c r="L1266">
        <v>2711</v>
      </c>
      <c r="M1266" t="s">
        <v>732</v>
      </c>
      <c r="N1266" t="s">
        <v>45</v>
      </c>
      <c r="O1266" t="s">
        <v>959</v>
      </c>
      <c r="P1266">
        <v>7024</v>
      </c>
      <c r="Q1266" t="s">
        <v>2337</v>
      </c>
      <c r="R1266" t="s">
        <v>2338</v>
      </c>
      <c r="S1266" t="s">
        <v>2338</v>
      </c>
      <c r="V1266">
        <v>2017</v>
      </c>
      <c r="W1266">
        <v>613</v>
      </c>
      <c r="Z1266">
        <v>13316</v>
      </c>
      <c r="AA1266" t="s">
        <v>332</v>
      </c>
      <c r="AB1266">
        <v>190.48</v>
      </c>
      <c r="AC1266">
        <v>9.52</v>
      </c>
      <c r="AF1266">
        <v>10983</v>
      </c>
      <c r="AG1266" t="s">
        <v>332</v>
      </c>
      <c r="AH1266" t="s">
        <v>332</v>
      </c>
      <c r="AI1266">
        <v>520</v>
      </c>
      <c r="AJ1266" t="s">
        <v>332</v>
      </c>
      <c r="AL1266">
        <v>190.48</v>
      </c>
      <c r="AM1266" t="s">
        <v>51</v>
      </c>
      <c r="AN1266">
        <f t="shared" si="38"/>
        <v>67</v>
      </c>
      <c r="AO1266" s="5">
        <f t="shared" si="39"/>
        <v>12762.16</v>
      </c>
    </row>
    <row r="1267" spans="1:41" ht="12.75">
      <c r="A1267">
        <v>1030215009</v>
      </c>
      <c r="B1267" t="s">
        <v>143</v>
      </c>
      <c r="E1267">
        <v>1</v>
      </c>
      <c r="F1267" t="s">
        <v>2339</v>
      </c>
      <c r="G1267" t="s">
        <v>471</v>
      </c>
      <c r="H1267">
        <v>200</v>
      </c>
      <c r="I1267">
        <v>200</v>
      </c>
      <c r="J1267">
        <v>34991</v>
      </c>
      <c r="K1267" t="s">
        <v>471</v>
      </c>
      <c r="L1267">
        <v>2709</v>
      </c>
      <c r="M1267" t="s">
        <v>732</v>
      </c>
      <c r="N1267" t="s">
        <v>45</v>
      </c>
      <c r="O1267" t="s">
        <v>959</v>
      </c>
      <c r="P1267">
        <v>7024</v>
      </c>
      <c r="Q1267" t="s">
        <v>2337</v>
      </c>
      <c r="R1267" t="s">
        <v>2338</v>
      </c>
      <c r="S1267" t="s">
        <v>2338</v>
      </c>
      <c r="V1267">
        <v>2017</v>
      </c>
      <c r="W1267">
        <v>613</v>
      </c>
      <c r="Z1267">
        <v>13314</v>
      </c>
      <c r="AA1267" t="s">
        <v>332</v>
      </c>
      <c r="AB1267">
        <v>190.48</v>
      </c>
      <c r="AC1267">
        <v>9.52</v>
      </c>
      <c r="AF1267">
        <v>10983</v>
      </c>
      <c r="AG1267" t="s">
        <v>332</v>
      </c>
      <c r="AH1267" t="s">
        <v>332</v>
      </c>
      <c r="AI1267">
        <v>520</v>
      </c>
      <c r="AJ1267" t="s">
        <v>332</v>
      </c>
      <c r="AL1267">
        <v>190.48</v>
      </c>
      <c r="AM1267" t="s">
        <v>51</v>
      </c>
      <c r="AN1267">
        <f t="shared" si="38"/>
        <v>67</v>
      </c>
      <c r="AO1267" s="5">
        <f t="shared" si="39"/>
        <v>12762.16</v>
      </c>
    </row>
    <row r="1268" spans="1:41" ht="12.75">
      <c r="A1268">
        <v>1030215009</v>
      </c>
      <c r="B1268" t="s">
        <v>143</v>
      </c>
      <c r="E1268">
        <v>1</v>
      </c>
      <c r="F1268" t="s">
        <v>2340</v>
      </c>
      <c r="G1268" t="s">
        <v>471</v>
      </c>
      <c r="H1268">
        <v>120</v>
      </c>
      <c r="I1268">
        <v>120</v>
      </c>
      <c r="J1268">
        <v>34990</v>
      </c>
      <c r="K1268" t="s">
        <v>471</v>
      </c>
      <c r="L1268">
        <v>2710</v>
      </c>
      <c r="M1268" t="s">
        <v>732</v>
      </c>
      <c r="N1268" t="s">
        <v>45</v>
      </c>
      <c r="O1268" t="s">
        <v>959</v>
      </c>
      <c r="P1268">
        <v>7024</v>
      </c>
      <c r="Q1268" t="s">
        <v>2337</v>
      </c>
      <c r="R1268" t="s">
        <v>2338</v>
      </c>
      <c r="S1268" t="s">
        <v>2338</v>
      </c>
      <c r="V1268">
        <v>2017</v>
      </c>
      <c r="W1268">
        <v>613</v>
      </c>
      <c r="Z1268">
        <v>13315</v>
      </c>
      <c r="AA1268" t="s">
        <v>332</v>
      </c>
      <c r="AB1268">
        <v>114.29</v>
      </c>
      <c r="AC1268">
        <v>5.71</v>
      </c>
      <c r="AF1268">
        <v>10983</v>
      </c>
      <c r="AG1268" t="s">
        <v>332</v>
      </c>
      <c r="AH1268" t="s">
        <v>332</v>
      </c>
      <c r="AI1268">
        <v>520</v>
      </c>
      <c r="AJ1268" t="s">
        <v>332</v>
      </c>
      <c r="AL1268">
        <v>114.29</v>
      </c>
      <c r="AM1268" t="s">
        <v>51</v>
      </c>
      <c r="AN1268">
        <f t="shared" si="38"/>
        <v>67</v>
      </c>
      <c r="AO1268" s="5">
        <f t="shared" si="39"/>
        <v>7657.43</v>
      </c>
    </row>
    <row r="1269" spans="1:41" ht="12.75">
      <c r="A1269">
        <v>1030213999</v>
      </c>
      <c r="B1269" t="s">
        <v>515</v>
      </c>
      <c r="E1269">
        <v>1</v>
      </c>
      <c r="F1269" t="s">
        <v>2341</v>
      </c>
      <c r="G1269" t="s">
        <v>713</v>
      </c>
      <c r="H1269">
        <v>48383.41</v>
      </c>
      <c r="I1269">
        <v>48383.41</v>
      </c>
      <c r="J1269">
        <v>34539</v>
      </c>
      <c r="K1269" t="s">
        <v>76</v>
      </c>
      <c r="L1269">
        <v>2732</v>
      </c>
      <c r="M1269" t="s">
        <v>818</v>
      </c>
      <c r="N1269" t="s">
        <v>45</v>
      </c>
      <c r="O1269" t="s">
        <v>291</v>
      </c>
      <c r="P1269">
        <v>19524</v>
      </c>
      <c r="Q1269" t="s">
        <v>883</v>
      </c>
      <c r="R1269" t="s">
        <v>884</v>
      </c>
      <c r="S1269" t="s">
        <v>884</v>
      </c>
      <c r="V1269">
        <v>2017</v>
      </c>
      <c r="W1269">
        <v>48</v>
      </c>
      <c r="Z1269">
        <v>14003</v>
      </c>
      <c r="AA1269" t="s">
        <v>152</v>
      </c>
      <c r="AB1269">
        <v>39658.53</v>
      </c>
      <c r="AC1269">
        <v>8724.88</v>
      </c>
      <c r="AF1269">
        <v>11628</v>
      </c>
      <c r="AG1269" t="s">
        <v>152</v>
      </c>
      <c r="AH1269" t="s">
        <v>159</v>
      </c>
      <c r="AI1269">
        <v>48383.41</v>
      </c>
      <c r="AJ1269" t="s">
        <v>159</v>
      </c>
      <c r="AL1269">
        <v>39658.53</v>
      </c>
      <c r="AM1269" t="s">
        <v>51</v>
      </c>
      <c r="AN1269">
        <f t="shared" si="38"/>
        <v>96</v>
      </c>
      <c r="AO1269" s="5">
        <f t="shared" si="39"/>
        <v>3807218.88</v>
      </c>
    </row>
    <row r="1270" spans="1:41" ht="12.75">
      <c r="A1270">
        <v>1030215010</v>
      </c>
      <c r="B1270" t="s">
        <v>248</v>
      </c>
      <c r="E1270">
        <v>1</v>
      </c>
      <c r="F1270" t="s">
        <v>2342</v>
      </c>
      <c r="G1270" t="s">
        <v>313</v>
      </c>
      <c r="H1270">
        <v>755.87</v>
      </c>
      <c r="I1270">
        <v>755.87</v>
      </c>
      <c r="J1270">
        <v>38739</v>
      </c>
      <c r="K1270" t="s">
        <v>1400</v>
      </c>
      <c r="L1270">
        <v>3528</v>
      </c>
      <c r="M1270" t="s">
        <v>95</v>
      </c>
      <c r="N1270" t="s">
        <v>45</v>
      </c>
      <c r="O1270" t="s">
        <v>307</v>
      </c>
      <c r="P1270">
        <v>27728</v>
      </c>
      <c r="Q1270" t="s">
        <v>2343</v>
      </c>
      <c r="R1270" t="s">
        <v>2344</v>
      </c>
      <c r="S1270" t="s">
        <v>2344</v>
      </c>
      <c r="T1270" t="s">
        <v>686</v>
      </c>
      <c r="U1270" t="s">
        <v>254</v>
      </c>
      <c r="V1270">
        <v>2017</v>
      </c>
      <c r="W1270">
        <v>57</v>
      </c>
      <c r="Z1270">
        <v>12744</v>
      </c>
      <c r="AA1270" t="s">
        <v>72</v>
      </c>
      <c r="AB1270">
        <v>726.8</v>
      </c>
      <c r="AC1270">
        <v>29.07</v>
      </c>
      <c r="AF1270">
        <v>10518</v>
      </c>
      <c r="AG1270" t="s">
        <v>72</v>
      </c>
      <c r="AH1270" t="s">
        <v>72</v>
      </c>
      <c r="AI1270">
        <v>5722.44</v>
      </c>
      <c r="AJ1270" t="s">
        <v>72</v>
      </c>
      <c r="AL1270">
        <v>726.8</v>
      </c>
      <c r="AM1270" t="s">
        <v>51</v>
      </c>
      <c r="AN1270">
        <f t="shared" si="38"/>
        <v>28</v>
      </c>
      <c r="AO1270" s="5">
        <f t="shared" si="39"/>
        <v>20350.399999999998</v>
      </c>
    </row>
    <row r="1271" spans="1:41" ht="12.75">
      <c r="A1271">
        <v>1030215010</v>
      </c>
      <c r="B1271" t="s">
        <v>248</v>
      </c>
      <c r="E1271">
        <v>1</v>
      </c>
      <c r="F1271" t="s">
        <v>2345</v>
      </c>
      <c r="G1271" t="s">
        <v>313</v>
      </c>
      <c r="H1271">
        <v>254.7</v>
      </c>
      <c r="I1271">
        <v>254.7</v>
      </c>
      <c r="J1271">
        <v>38741</v>
      </c>
      <c r="K1271" t="s">
        <v>1400</v>
      </c>
      <c r="L1271">
        <v>3526</v>
      </c>
      <c r="M1271" t="s">
        <v>95</v>
      </c>
      <c r="N1271" t="s">
        <v>45</v>
      </c>
      <c r="O1271" t="s">
        <v>307</v>
      </c>
      <c r="P1271">
        <v>27728</v>
      </c>
      <c r="Q1271" t="s">
        <v>2343</v>
      </c>
      <c r="R1271" t="s">
        <v>2344</v>
      </c>
      <c r="S1271" t="s">
        <v>2344</v>
      </c>
      <c r="T1271" t="s">
        <v>686</v>
      </c>
      <c r="U1271" t="s">
        <v>254</v>
      </c>
      <c r="V1271">
        <v>2017</v>
      </c>
      <c r="W1271">
        <v>57</v>
      </c>
      <c r="Z1271">
        <v>12763</v>
      </c>
      <c r="AA1271" t="s">
        <v>72</v>
      </c>
      <c r="AB1271">
        <v>244.9</v>
      </c>
      <c r="AC1271">
        <v>9.8</v>
      </c>
      <c r="AF1271">
        <v>10518</v>
      </c>
      <c r="AG1271" t="s">
        <v>72</v>
      </c>
      <c r="AH1271" t="s">
        <v>72</v>
      </c>
      <c r="AI1271">
        <v>5722.44</v>
      </c>
      <c r="AJ1271" t="s">
        <v>72</v>
      </c>
      <c r="AL1271">
        <v>244.9</v>
      </c>
      <c r="AM1271" t="s">
        <v>51</v>
      </c>
      <c r="AN1271">
        <f t="shared" si="38"/>
        <v>28</v>
      </c>
      <c r="AO1271" s="5">
        <f t="shared" si="39"/>
        <v>6857.2</v>
      </c>
    </row>
    <row r="1272" spans="1:41" ht="12.75">
      <c r="A1272">
        <v>1030215010</v>
      </c>
      <c r="B1272" t="s">
        <v>248</v>
      </c>
      <c r="E1272">
        <v>1</v>
      </c>
      <c r="F1272" t="s">
        <v>2346</v>
      </c>
      <c r="G1272" t="s">
        <v>313</v>
      </c>
      <c r="H1272">
        <v>217.72</v>
      </c>
      <c r="I1272">
        <v>217.72</v>
      </c>
      <c r="J1272">
        <v>38740</v>
      </c>
      <c r="K1272" t="s">
        <v>1400</v>
      </c>
      <c r="L1272">
        <v>3527</v>
      </c>
      <c r="M1272" t="s">
        <v>95</v>
      </c>
      <c r="N1272" t="s">
        <v>45</v>
      </c>
      <c r="O1272" t="s">
        <v>307</v>
      </c>
      <c r="P1272">
        <v>27728</v>
      </c>
      <c r="Q1272" t="s">
        <v>2343</v>
      </c>
      <c r="R1272" t="s">
        <v>2344</v>
      </c>
      <c r="S1272" t="s">
        <v>2344</v>
      </c>
      <c r="T1272" t="s">
        <v>686</v>
      </c>
      <c r="U1272" t="s">
        <v>254</v>
      </c>
      <c r="V1272">
        <v>2017</v>
      </c>
      <c r="W1272">
        <v>57</v>
      </c>
      <c r="Z1272">
        <v>12762</v>
      </c>
      <c r="AA1272" t="s">
        <v>72</v>
      </c>
      <c r="AB1272">
        <v>209.35</v>
      </c>
      <c r="AC1272">
        <v>8.37</v>
      </c>
      <c r="AF1272">
        <v>10518</v>
      </c>
      <c r="AG1272" t="s">
        <v>72</v>
      </c>
      <c r="AH1272" t="s">
        <v>72</v>
      </c>
      <c r="AI1272">
        <v>5722.44</v>
      </c>
      <c r="AJ1272" t="s">
        <v>72</v>
      </c>
      <c r="AL1272">
        <v>209.35</v>
      </c>
      <c r="AM1272" t="s">
        <v>51</v>
      </c>
      <c r="AN1272">
        <f t="shared" si="38"/>
        <v>28</v>
      </c>
      <c r="AO1272" s="5">
        <f t="shared" si="39"/>
        <v>5861.8</v>
      </c>
    </row>
    <row r="1273" spans="1:41" ht="12.75">
      <c r="A1273">
        <v>1030215010</v>
      </c>
      <c r="B1273" t="s">
        <v>248</v>
      </c>
      <c r="E1273">
        <v>1</v>
      </c>
      <c r="F1273" t="s">
        <v>2347</v>
      </c>
      <c r="G1273" t="s">
        <v>313</v>
      </c>
      <c r="H1273">
        <v>176.64</v>
      </c>
      <c r="I1273">
        <v>176.64</v>
      </c>
      <c r="J1273">
        <v>38738</v>
      </c>
      <c r="K1273" t="s">
        <v>1400</v>
      </c>
      <c r="L1273">
        <v>3529</v>
      </c>
      <c r="M1273" t="s">
        <v>95</v>
      </c>
      <c r="N1273" t="s">
        <v>45</v>
      </c>
      <c r="O1273" t="s">
        <v>307</v>
      </c>
      <c r="P1273">
        <v>27728</v>
      </c>
      <c r="Q1273" t="s">
        <v>2343</v>
      </c>
      <c r="R1273" t="s">
        <v>2344</v>
      </c>
      <c r="S1273" t="s">
        <v>2344</v>
      </c>
      <c r="T1273" t="s">
        <v>686</v>
      </c>
      <c r="U1273" t="s">
        <v>254</v>
      </c>
      <c r="V1273">
        <v>2017</v>
      </c>
      <c r="W1273">
        <v>57</v>
      </c>
      <c r="Z1273">
        <v>12761</v>
      </c>
      <c r="AA1273" t="s">
        <v>72</v>
      </c>
      <c r="AB1273">
        <v>169.85</v>
      </c>
      <c r="AC1273">
        <v>6.79</v>
      </c>
      <c r="AF1273">
        <v>10518</v>
      </c>
      <c r="AG1273" t="s">
        <v>72</v>
      </c>
      <c r="AH1273" t="s">
        <v>72</v>
      </c>
      <c r="AI1273">
        <v>5722.44</v>
      </c>
      <c r="AJ1273" t="s">
        <v>72</v>
      </c>
      <c r="AL1273">
        <v>169.85</v>
      </c>
      <c r="AM1273" t="s">
        <v>51</v>
      </c>
      <c r="AN1273">
        <f t="shared" si="38"/>
        <v>28</v>
      </c>
      <c r="AO1273" s="5">
        <f t="shared" si="39"/>
        <v>4755.8</v>
      </c>
    </row>
    <row r="1274" spans="1:41" ht="12.75">
      <c r="A1274">
        <v>1030215010</v>
      </c>
      <c r="B1274" t="s">
        <v>248</v>
      </c>
      <c r="E1274">
        <v>1</v>
      </c>
      <c r="F1274" t="s">
        <v>2348</v>
      </c>
      <c r="G1274" t="s">
        <v>313</v>
      </c>
      <c r="H1274">
        <v>1096.84</v>
      </c>
      <c r="I1274">
        <v>1096.84</v>
      </c>
      <c r="J1274">
        <v>38742</v>
      </c>
      <c r="K1274" t="s">
        <v>1400</v>
      </c>
      <c r="L1274">
        <v>3525</v>
      </c>
      <c r="M1274" t="s">
        <v>95</v>
      </c>
      <c r="N1274" t="s">
        <v>45</v>
      </c>
      <c r="O1274" t="s">
        <v>307</v>
      </c>
      <c r="P1274">
        <v>27728</v>
      </c>
      <c r="Q1274" t="s">
        <v>2343</v>
      </c>
      <c r="R1274" t="s">
        <v>2344</v>
      </c>
      <c r="S1274" t="s">
        <v>2344</v>
      </c>
      <c r="T1274" t="s">
        <v>686</v>
      </c>
      <c r="U1274" t="s">
        <v>254</v>
      </c>
      <c r="V1274">
        <v>2017</v>
      </c>
      <c r="W1274">
        <v>57</v>
      </c>
      <c r="Z1274">
        <v>12746</v>
      </c>
      <c r="AA1274" t="s">
        <v>72</v>
      </c>
      <c r="AB1274">
        <v>1054.65</v>
      </c>
      <c r="AC1274">
        <v>42.19</v>
      </c>
      <c r="AF1274">
        <v>10518</v>
      </c>
      <c r="AG1274" t="s">
        <v>72</v>
      </c>
      <c r="AH1274" t="s">
        <v>72</v>
      </c>
      <c r="AI1274">
        <v>5722.44</v>
      </c>
      <c r="AJ1274" t="s">
        <v>72</v>
      </c>
      <c r="AL1274">
        <v>1054.65</v>
      </c>
      <c r="AM1274" t="s">
        <v>51</v>
      </c>
      <c r="AN1274">
        <f aca="true" t="shared" si="40" ref="AN1274:AN1337">AJ1274-O1274</f>
        <v>28</v>
      </c>
      <c r="AO1274" s="5">
        <f t="shared" si="39"/>
        <v>29530.200000000004</v>
      </c>
    </row>
    <row r="1275" spans="1:41" ht="12.75">
      <c r="A1275">
        <v>1030215010</v>
      </c>
      <c r="B1275" t="s">
        <v>248</v>
      </c>
      <c r="E1275">
        <v>1</v>
      </c>
      <c r="F1275" t="s">
        <v>2349</v>
      </c>
      <c r="G1275" t="s">
        <v>313</v>
      </c>
      <c r="H1275">
        <v>3220.67</v>
      </c>
      <c r="I1275">
        <v>3220.67</v>
      </c>
      <c r="J1275">
        <v>38743</v>
      </c>
      <c r="K1275" t="s">
        <v>1400</v>
      </c>
      <c r="L1275">
        <v>3524</v>
      </c>
      <c r="M1275" t="s">
        <v>95</v>
      </c>
      <c r="N1275" t="s">
        <v>45</v>
      </c>
      <c r="O1275" t="s">
        <v>307</v>
      </c>
      <c r="P1275">
        <v>27728</v>
      </c>
      <c r="Q1275" t="s">
        <v>2343</v>
      </c>
      <c r="R1275" t="s">
        <v>2344</v>
      </c>
      <c r="S1275" t="s">
        <v>2344</v>
      </c>
      <c r="T1275" t="s">
        <v>686</v>
      </c>
      <c r="U1275" t="s">
        <v>254</v>
      </c>
      <c r="V1275">
        <v>2017</v>
      </c>
      <c r="W1275">
        <v>57</v>
      </c>
      <c r="Z1275">
        <v>12753</v>
      </c>
      <c r="AA1275" t="s">
        <v>72</v>
      </c>
      <c r="AB1275">
        <v>3096.8</v>
      </c>
      <c r="AC1275">
        <v>123.87</v>
      </c>
      <c r="AF1275">
        <v>10518</v>
      </c>
      <c r="AG1275" t="s">
        <v>72</v>
      </c>
      <c r="AH1275" t="s">
        <v>72</v>
      </c>
      <c r="AI1275">
        <v>5722.44</v>
      </c>
      <c r="AJ1275" t="s">
        <v>72</v>
      </c>
      <c r="AL1275">
        <v>3096.8</v>
      </c>
      <c r="AM1275" t="s">
        <v>51</v>
      </c>
      <c r="AN1275">
        <f t="shared" si="40"/>
        <v>28</v>
      </c>
      <c r="AO1275" s="5">
        <f t="shared" si="39"/>
        <v>86710.40000000001</v>
      </c>
    </row>
    <row r="1276" spans="1:41" ht="12.75">
      <c r="A1276">
        <v>1030215010</v>
      </c>
      <c r="B1276" t="s">
        <v>248</v>
      </c>
      <c r="E1276">
        <v>1</v>
      </c>
      <c r="F1276" t="s">
        <v>2350</v>
      </c>
      <c r="G1276" t="s">
        <v>457</v>
      </c>
      <c r="H1276">
        <v>1823.95</v>
      </c>
      <c r="I1276">
        <v>1823.95</v>
      </c>
      <c r="J1276">
        <v>48253</v>
      </c>
      <c r="K1276" t="s">
        <v>266</v>
      </c>
      <c r="L1276">
        <v>4278</v>
      </c>
      <c r="M1276" t="s">
        <v>135</v>
      </c>
      <c r="N1276" t="s">
        <v>45</v>
      </c>
      <c r="O1276" t="s">
        <v>1013</v>
      </c>
      <c r="P1276">
        <v>27728</v>
      </c>
      <c r="Q1276" t="s">
        <v>2343</v>
      </c>
      <c r="R1276" t="s">
        <v>2344</v>
      </c>
      <c r="S1276" t="s">
        <v>2344</v>
      </c>
      <c r="T1276" t="s">
        <v>686</v>
      </c>
      <c r="U1276" t="s">
        <v>254</v>
      </c>
      <c r="V1276">
        <v>2017</v>
      </c>
      <c r="W1276">
        <v>57</v>
      </c>
      <c r="Z1276">
        <v>14296</v>
      </c>
      <c r="AA1276" t="s">
        <v>136</v>
      </c>
      <c r="AB1276">
        <v>1753.8</v>
      </c>
      <c r="AC1276">
        <v>70.15</v>
      </c>
      <c r="AF1276">
        <v>11874</v>
      </c>
      <c r="AG1276" t="s">
        <v>136</v>
      </c>
      <c r="AH1276" t="s">
        <v>84</v>
      </c>
      <c r="AI1276">
        <v>7267.04</v>
      </c>
      <c r="AJ1276" t="s">
        <v>84</v>
      </c>
      <c r="AL1276">
        <v>1753.8</v>
      </c>
      <c r="AM1276" t="s">
        <v>51</v>
      </c>
      <c r="AN1276">
        <f t="shared" si="40"/>
        <v>3</v>
      </c>
      <c r="AO1276" s="5">
        <f t="shared" si="39"/>
        <v>5261.4</v>
      </c>
    </row>
    <row r="1277" spans="1:41" ht="12.75">
      <c r="A1277">
        <v>1030215006</v>
      </c>
      <c r="B1277" t="s">
        <v>2351</v>
      </c>
      <c r="E1277">
        <v>1</v>
      </c>
      <c r="F1277" t="s">
        <v>2352</v>
      </c>
      <c r="G1277" t="s">
        <v>457</v>
      </c>
      <c r="H1277">
        <v>12282.92</v>
      </c>
      <c r="I1277">
        <v>12282.92</v>
      </c>
      <c r="J1277">
        <v>48246</v>
      </c>
      <c r="K1277" t="s">
        <v>266</v>
      </c>
      <c r="L1277">
        <v>3883</v>
      </c>
      <c r="M1277" t="s">
        <v>83</v>
      </c>
      <c r="N1277" t="s">
        <v>45</v>
      </c>
      <c r="O1277" t="s">
        <v>1013</v>
      </c>
      <c r="P1277">
        <v>27728</v>
      </c>
      <c r="Q1277" t="s">
        <v>2343</v>
      </c>
      <c r="R1277" t="s">
        <v>2344</v>
      </c>
      <c r="S1277" t="s">
        <v>2344</v>
      </c>
      <c r="T1277" t="s">
        <v>686</v>
      </c>
      <c r="U1277" t="s">
        <v>2353</v>
      </c>
      <c r="V1277">
        <v>2017</v>
      </c>
      <c r="W1277">
        <v>58</v>
      </c>
      <c r="Z1277">
        <v>14152</v>
      </c>
      <c r="AA1277" t="s">
        <v>159</v>
      </c>
      <c r="AB1277">
        <v>11810.5</v>
      </c>
      <c r="AC1277">
        <v>472.42</v>
      </c>
      <c r="AF1277">
        <v>11751</v>
      </c>
      <c r="AG1277" t="s">
        <v>159</v>
      </c>
      <c r="AH1277" t="s">
        <v>159</v>
      </c>
      <c r="AI1277">
        <v>12282.92</v>
      </c>
      <c r="AJ1277" t="s">
        <v>159</v>
      </c>
      <c r="AL1277">
        <v>11810.5</v>
      </c>
      <c r="AM1277" t="s">
        <v>51</v>
      </c>
      <c r="AN1277">
        <f t="shared" si="40"/>
        <v>-2</v>
      </c>
      <c r="AO1277" s="5">
        <f t="shared" si="39"/>
        <v>-23621</v>
      </c>
    </row>
    <row r="1278" spans="1:41" ht="12.75">
      <c r="A1278">
        <v>1030215006</v>
      </c>
      <c r="B1278" t="s">
        <v>2351</v>
      </c>
      <c r="E1278">
        <v>1</v>
      </c>
      <c r="F1278" t="s">
        <v>2354</v>
      </c>
      <c r="G1278" t="s">
        <v>457</v>
      </c>
      <c r="H1278">
        <v>1343.32</v>
      </c>
      <c r="I1278">
        <v>1343.32</v>
      </c>
      <c r="J1278">
        <v>48243</v>
      </c>
      <c r="K1278" t="s">
        <v>266</v>
      </c>
      <c r="L1278">
        <v>3882</v>
      </c>
      <c r="M1278" t="s">
        <v>83</v>
      </c>
      <c r="N1278" t="s">
        <v>45</v>
      </c>
      <c r="O1278" t="s">
        <v>1013</v>
      </c>
      <c r="P1278">
        <v>27728</v>
      </c>
      <c r="Q1278" t="s">
        <v>2343</v>
      </c>
      <c r="R1278" t="s">
        <v>2344</v>
      </c>
      <c r="S1278" t="s">
        <v>2344</v>
      </c>
      <c r="T1278" t="s">
        <v>686</v>
      </c>
      <c r="U1278" t="s">
        <v>254</v>
      </c>
      <c r="V1278">
        <v>2017</v>
      </c>
      <c r="W1278">
        <v>58</v>
      </c>
      <c r="Z1278">
        <v>14153</v>
      </c>
      <c r="AA1278" t="s">
        <v>159</v>
      </c>
      <c r="AB1278">
        <v>1291.65</v>
      </c>
      <c r="AC1278">
        <v>51.67</v>
      </c>
      <c r="AF1278">
        <v>11752</v>
      </c>
      <c r="AG1278" t="s">
        <v>159</v>
      </c>
      <c r="AH1278" t="s">
        <v>159</v>
      </c>
      <c r="AI1278">
        <v>1343.32</v>
      </c>
      <c r="AJ1278" t="s">
        <v>159</v>
      </c>
      <c r="AL1278">
        <v>1291.65</v>
      </c>
      <c r="AM1278" t="s">
        <v>51</v>
      </c>
      <c r="AN1278">
        <f t="shared" si="40"/>
        <v>-2</v>
      </c>
      <c r="AO1278" s="5">
        <f t="shared" si="39"/>
        <v>-2583.3</v>
      </c>
    </row>
    <row r="1279" spans="1:41" ht="12.75">
      <c r="A1279">
        <v>1030215006</v>
      </c>
      <c r="B1279" t="s">
        <v>2351</v>
      </c>
      <c r="E1279">
        <v>1</v>
      </c>
      <c r="F1279" t="s">
        <v>2355</v>
      </c>
      <c r="G1279" t="s">
        <v>457</v>
      </c>
      <c r="H1279">
        <v>250.59</v>
      </c>
      <c r="I1279">
        <v>250.59</v>
      </c>
      <c r="J1279">
        <v>48236</v>
      </c>
      <c r="K1279" t="s">
        <v>266</v>
      </c>
      <c r="L1279">
        <v>3887</v>
      </c>
      <c r="M1279" t="s">
        <v>83</v>
      </c>
      <c r="N1279" t="s">
        <v>45</v>
      </c>
      <c r="O1279" t="s">
        <v>1013</v>
      </c>
      <c r="P1279">
        <v>27728</v>
      </c>
      <c r="Q1279" t="s">
        <v>2343</v>
      </c>
      <c r="R1279" t="s">
        <v>2344</v>
      </c>
      <c r="S1279" t="s">
        <v>2344</v>
      </c>
      <c r="T1279" t="s">
        <v>686</v>
      </c>
      <c r="U1279" t="s">
        <v>254</v>
      </c>
      <c r="V1279">
        <v>2017</v>
      </c>
      <c r="W1279">
        <v>58</v>
      </c>
      <c r="Z1279">
        <v>14151</v>
      </c>
      <c r="AA1279" t="s">
        <v>159</v>
      </c>
      <c r="AB1279">
        <v>240.95</v>
      </c>
      <c r="AC1279">
        <v>9.64</v>
      </c>
      <c r="AF1279">
        <v>11750</v>
      </c>
      <c r="AG1279" t="s">
        <v>159</v>
      </c>
      <c r="AH1279" t="s">
        <v>159</v>
      </c>
      <c r="AI1279">
        <v>250.59</v>
      </c>
      <c r="AJ1279" t="s">
        <v>159</v>
      </c>
      <c r="AL1279">
        <v>240.95</v>
      </c>
      <c r="AM1279" t="s">
        <v>51</v>
      </c>
      <c r="AN1279">
        <f t="shared" si="40"/>
        <v>-2</v>
      </c>
      <c r="AO1279" s="5">
        <f t="shared" si="39"/>
        <v>-481.9</v>
      </c>
    </row>
    <row r="1280" spans="1:41" ht="12.75">
      <c r="A1280">
        <v>1030215010</v>
      </c>
      <c r="B1280" t="s">
        <v>248</v>
      </c>
      <c r="E1280">
        <v>1</v>
      </c>
      <c r="F1280" t="s">
        <v>2356</v>
      </c>
      <c r="G1280" t="s">
        <v>457</v>
      </c>
      <c r="H1280">
        <v>299.88</v>
      </c>
      <c r="I1280">
        <v>299.88</v>
      </c>
      <c r="J1280">
        <v>48250</v>
      </c>
      <c r="K1280" t="s">
        <v>266</v>
      </c>
      <c r="L1280">
        <v>4279</v>
      </c>
      <c r="M1280" t="s">
        <v>135</v>
      </c>
      <c r="N1280" t="s">
        <v>45</v>
      </c>
      <c r="O1280" t="s">
        <v>1013</v>
      </c>
      <c r="P1280">
        <v>27728</v>
      </c>
      <c r="Q1280" t="s">
        <v>2343</v>
      </c>
      <c r="R1280" t="s">
        <v>2344</v>
      </c>
      <c r="S1280" t="s">
        <v>2344</v>
      </c>
      <c r="T1280" t="s">
        <v>686</v>
      </c>
      <c r="U1280" t="s">
        <v>254</v>
      </c>
      <c r="V1280">
        <v>2017</v>
      </c>
      <c r="W1280">
        <v>57</v>
      </c>
      <c r="Z1280">
        <v>14300</v>
      </c>
      <c r="AA1280" t="s">
        <v>136</v>
      </c>
      <c r="AB1280">
        <v>288.35</v>
      </c>
      <c r="AC1280">
        <v>11.53</v>
      </c>
      <c r="AF1280">
        <v>11874</v>
      </c>
      <c r="AG1280" t="s">
        <v>136</v>
      </c>
      <c r="AH1280" t="s">
        <v>84</v>
      </c>
      <c r="AI1280">
        <v>7267.04</v>
      </c>
      <c r="AJ1280" t="s">
        <v>84</v>
      </c>
      <c r="AL1280">
        <v>288.35</v>
      </c>
      <c r="AM1280" t="s">
        <v>51</v>
      </c>
      <c r="AN1280">
        <f t="shared" si="40"/>
        <v>3</v>
      </c>
      <c r="AO1280" s="5">
        <f t="shared" si="39"/>
        <v>865.0500000000001</v>
      </c>
    </row>
    <row r="1281" spans="1:41" ht="12.75">
      <c r="A1281">
        <v>1030215010</v>
      </c>
      <c r="B1281" t="s">
        <v>248</v>
      </c>
      <c r="E1281">
        <v>1</v>
      </c>
      <c r="F1281" t="s">
        <v>2357</v>
      </c>
      <c r="G1281" t="s">
        <v>457</v>
      </c>
      <c r="H1281">
        <v>710.68</v>
      </c>
      <c r="I1281">
        <v>710.68</v>
      </c>
      <c r="J1281">
        <v>48248</v>
      </c>
      <c r="K1281" t="s">
        <v>266</v>
      </c>
      <c r="L1281">
        <v>4281</v>
      </c>
      <c r="M1281" t="s">
        <v>135</v>
      </c>
      <c r="N1281" t="s">
        <v>45</v>
      </c>
      <c r="O1281" t="s">
        <v>1013</v>
      </c>
      <c r="P1281">
        <v>27728</v>
      </c>
      <c r="Q1281" t="s">
        <v>2343</v>
      </c>
      <c r="R1281" t="s">
        <v>2344</v>
      </c>
      <c r="S1281" t="s">
        <v>2344</v>
      </c>
      <c r="T1281" t="s">
        <v>686</v>
      </c>
      <c r="U1281" t="s">
        <v>254</v>
      </c>
      <c r="V1281">
        <v>2017</v>
      </c>
      <c r="W1281">
        <v>57</v>
      </c>
      <c r="Z1281">
        <v>14299</v>
      </c>
      <c r="AA1281" t="s">
        <v>136</v>
      </c>
      <c r="AB1281">
        <v>683.35</v>
      </c>
      <c r="AC1281">
        <v>27.33</v>
      </c>
      <c r="AF1281">
        <v>11874</v>
      </c>
      <c r="AG1281" t="s">
        <v>136</v>
      </c>
      <c r="AH1281" t="s">
        <v>84</v>
      </c>
      <c r="AI1281">
        <v>7267.04</v>
      </c>
      <c r="AJ1281" t="s">
        <v>84</v>
      </c>
      <c r="AL1281">
        <v>683.35</v>
      </c>
      <c r="AM1281" t="s">
        <v>51</v>
      </c>
      <c r="AN1281">
        <f t="shared" si="40"/>
        <v>3</v>
      </c>
      <c r="AO1281" s="5">
        <f t="shared" si="39"/>
        <v>2050.05</v>
      </c>
    </row>
    <row r="1282" spans="1:41" ht="12.75">
      <c r="A1282">
        <v>1030215006</v>
      </c>
      <c r="B1282" t="s">
        <v>2351</v>
      </c>
      <c r="E1282">
        <v>1</v>
      </c>
      <c r="F1282" t="s">
        <v>2358</v>
      </c>
      <c r="G1282" t="s">
        <v>457</v>
      </c>
      <c r="H1282">
        <v>11872.12</v>
      </c>
      <c r="I1282">
        <v>11872.12</v>
      </c>
      <c r="J1282">
        <v>48242</v>
      </c>
      <c r="K1282" t="s">
        <v>266</v>
      </c>
      <c r="L1282">
        <v>3885</v>
      </c>
      <c r="M1282" t="s">
        <v>83</v>
      </c>
      <c r="N1282" t="s">
        <v>45</v>
      </c>
      <c r="O1282" t="s">
        <v>1013</v>
      </c>
      <c r="P1282">
        <v>27728</v>
      </c>
      <c r="Q1282" t="s">
        <v>2343</v>
      </c>
      <c r="R1282" t="s">
        <v>2344</v>
      </c>
      <c r="S1282" t="s">
        <v>2344</v>
      </c>
      <c r="T1282" t="s">
        <v>686</v>
      </c>
      <c r="U1282" t="s">
        <v>2353</v>
      </c>
      <c r="V1282">
        <v>2017</v>
      </c>
      <c r="W1282">
        <v>58</v>
      </c>
      <c r="Z1282">
        <v>14149</v>
      </c>
      <c r="AA1282" t="s">
        <v>159</v>
      </c>
      <c r="AB1282">
        <v>11415.5</v>
      </c>
      <c r="AC1282">
        <v>456.62</v>
      </c>
      <c r="AF1282">
        <v>11748</v>
      </c>
      <c r="AG1282" t="s">
        <v>159</v>
      </c>
      <c r="AH1282" t="s">
        <v>159</v>
      </c>
      <c r="AI1282">
        <v>11872.12</v>
      </c>
      <c r="AJ1282" t="s">
        <v>159</v>
      </c>
      <c r="AL1282">
        <v>11415.5</v>
      </c>
      <c r="AM1282" t="s">
        <v>51</v>
      </c>
      <c r="AN1282">
        <f t="shared" si="40"/>
        <v>-2</v>
      </c>
      <c r="AO1282" s="5">
        <f t="shared" si="39"/>
        <v>-22831</v>
      </c>
    </row>
    <row r="1283" spans="1:41" ht="12.75">
      <c r="A1283">
        <v>1030215006</v>
      </c>
      <c r="B1283" t="s">
        <v>2351</v>
      </c>
      <c r="E1283">
        <v>1</v>
      </c>
      <c r="F1283" t="s">
        <v>2359</v>
      </c>
      <c r="G1283" t="s">
        <v>457</v>
      </c>
      <c r="H1283">
        <v>936.62</v>
      </c>
      <c r="I1283">
        <v>936.62</v>
      </c>
      <c r="J1283">
        <v>48251</v>
      </c>
      <c r="K1283" t="s">
        <v>266</v>
      </c>
      <c r="L1283">
        <v>3886</v>
      </c>
      <c r="M1283" t="s">
        <v>83</v>
      </c>
      <c r="N1283" t="s">
        <v>45</v>
      </c>
      <c r="O1283" t="s">
        <v>1013</v>
      </c>
      <c r="P1283">
        <v>27728</v>
      </c>
      <c r="Q1283" t="s">
        <v>2343</v>
      </c>
      <c r="R1283" t="s">
        <v>2344</v>
      </c>
      <c r="S1283" t="s">
        <v>2344</v>
      </c>
      <c r="T1283" t="s">
        <v>686</v>
      </c>
      <c r="U1283" t="s">
        <v>254</v>
      </c>
      <c r="V1283">
        <v>2017</v>
      </c>
      <c r="W1283">
        <v>58</v>
      </c>
      <c r="Z1283">
        <v>14150</v>
      </c>
      <c r="AA1283" t="s">
        <v>159</v>
      </c>
      <c r="AB1283">
        <v>900.6</v>
      </c>
      <c r="AC1283">
        <v>36.02</v>
      </c>
      <c r="AF1283">
        <v>11749</v>
      </c>
      <c r="AG1283" t="s">
        <v>159</v>
      </c>
      <c r="AH1283" t="s">
        <v>159</v>
      </c>
      <c r="AI1283">
        <v>936.62</v>
      </c>
      <c r="AJ1283" t="s">
        <v>159</v>
      </c>
      <c r="AL1283">
        <v>900.6</v>
      </c>
      <c r="AM1283" t="s">
        <v>51</v>
      </c>
      <c r="AN1283">
        <f t="shared" si="40"/>
        <v>-2</v>
      </c>
      <c r="AO1283" s="5">
        <f aca="true" t="shared" si="41" ref="AO1283:AO1346">AN1283*AL1283</f>
        <v>-1801.2</v>
      </c>
    </row>
    <row r="1284" spans="1:41" ht="12.75">
      <c r="A1284">
        <v>1030215010</v>
      </c>
      <c r="B1284" t="s">
        <v>248</v>
      </c>
      <c r="E1284">
        <v>1</v>
      </c>
      <c r="F1284" t="s">
        <v>2360</v>
      </c>
      <c r="G1284" t="s">
        <v>457</v>
      </c>
      <c r="H1284">
        <v>1105.05</v>
      </c>
      <c r="I1284">
        <v>1105.05</v>
      </c>
      <c r="J1284">
        <v>48249</v>
      </c>
      <c r="K1284" t="s">
        <v>266</v>
      </c>
      <c r="L1284">
        <v>4280</v>
      </c>
      <c r="M1284" t="s">
        <v>135</v>
      </c>
      <c r="N1284" t="s">
        <v>45</v>
      </c>
      <c r="O1284" t="s">
        <v>1013</v>
      </c>
      <c r="P1284">
        <v>27728</v>
      </c>
      <c r="Q1284" t="s">
        <v>2343</v>
      </c>
      <c r="R1284" t="s">
        <v>2344</v>
      </c>
      <c r="S1284" t="s">
        <v>2344</v>
      </c>
      <c r="T1284" t="s">
        <v>686</v>
      </c>
      <c r="U1284" t="s">
        <v>254</v>
      </c>
      <c r="V1284">
        <v>2017</v>
      </c>
      <c r="W1284">
        <v>57</v>
      </c>
      <c r="Z1284">
        <v>14297</v>
      </c>
      <c r="AA1284" t="s">
        <v>136</v>
      </c>
      <c r="AB1284">
        <v>1062.55</v>
      </c>
      <c r="AC1284">
        <v>42.5</v>
      </c>
      <c r="AF1284">
        <v>11874</v>
      </c>
      <c r="AG1284" t="s">
        <v>136</v>
      </c>
      <c r="AH1284" t="s">
        <v>84</v>
      </c>
      <c r="AI1284">
        <v>7267.04</v>
      </c>
      <c r="AJ1284" t="s">
        <v>84</v>
      </c>
      <c r="AL1284">
        <v>1062.55</v>
      </c>
      <c r="AM1284" t="s">
        <v>51</v>
      </c>
      <c r="AN1284">
        <f t="shared" si="40"/>
        <v>3</v>
      </c>
      <c r="AO1284" s="5">
        <f t="shared" si="41"/>
        <v>3187.6499999999996</v>
      </c>
    </row>
    <row r="1285" spans="1:41" ht="12.75">
      <c r="A1285">
        <v>1030215010</v>
      </c>
      <c r="B1285" t="s">
        <v>248</v>
      </c>
      <c r="E1285">
        <v>1</v>
      </c>
      <c r="F1285" t="s">
        <v>2361</v>
      </c>
      <c r="G1285" t="s">
        <v>457</v>
      </c>
      <c r="H1285">
        <v>3327.48</v>
      </c>
      <c r="I1285">
        <v>3327.48</v>
      </c>
      <c r="J1285">
        <v>48240</v>
      </c>
      <c r="K1285" t="s">
        <v>266</v>
      </c>
      <c r="L1285">
        <v>4282</v>
      </c>
      <c r="M1285" t="s">
        <v>135</v>
      </c>
      <c r="N1285" t="s">
        <v>45</v>
      </c>
      <c r="O1285" t="s">
        <v>1013</v>
      </c>
      <c r="P1285">
        <v>27728</v>
      </c>
      <c r="Q1285" t="s">
        <v>2343</v>
      </c>
      <c r="R1285" t="s">
        <v>2344</v>
      </c>
      <c r="S1285" t="s">
        <v>2344</v>
      </c>
      <c r="T1285" t="s">
        <v>686</v>
      </c>
      <c r="U1285" t="s">
        <v>254</v>
      </c>
      <c r="V1285">
        <v>2017</v>
      </c>
      <c r="W1285">
        <v>57</v>
      </c>
      <c r="Z1285">
        <v>14298</v>
      </c>
      <c r="AA1285" t="s">
        <v>136</v>
      </c>
      <c r="AB1285">
        <v>3199.5</v>
      </c>
      <c r="AC1285">
        <v>127.98</v>
      </c>
      <c r="AF1285">
        <v>11874</v>
      </c>
      <c r="AG1285" t="s">
        <v>136</v>
      </c>
      <c r="AH1285" t="s">
        <v>84</v>
      </c>
      <c r="AI1285">
        <v>7267.04</v>
      </c>
      <c r="AJ1285" t="s">
        <v>84</v>
      </c>
      <c r="AL1285">
        <v>3199.5</v>
      </c>
      <c r="AM1285" t="s">
        <v>51</v>
      </c>
      <c r="AN1285">
        <f t="shared" si="40"/>
        <v>3</v>
      </c>
      <c r="AO1285" s="5">
        <f t="shared" si="41"/>
        <v>9598.5</v>
      </c>
    </row>
    <row r="1286" spans="1:41" ht="12.75">
      <c r="A1286">
        <v>1030215010</v>
      </c>
      <c r="B1286" t="s">
        <v>248</v>
      </c>
      <c r="E1286">
        <v>1</v>
      </c>
      <c r="F1286" t="s">
        <v>2362</v>
      </c>
      <c r="G1286" t="s">
        <v>149</v>
      </c>
      <c r="H1286">
        <v>2300.48</v>
      </c>
      <c r="I1286">
        <v>2300.48</v>
      </c>
      <c r="J1286">
        <v>54309</v>
      </c>
      <c r="K1286" t="s">
        <v>84</v>
      </c>
      <c r="L1286">
        <v>4638</v>
      </c>
      <c r="M1286" t="s">
        <v>250</v>
      </c>
      <c r="N1286" t="s">
        <v>45</v>
      </c>
      <c r="O1286" t="s">
        <v>653</v>
      </c>
      <c r="P1286">
        <v>27728</v>
      </c>
      <c r="Q1286" t="s">
        <v>2343</v>
      </c>
      <c r="R1286" t="s">
        <v>2344</v>
      </c>
      <c r="S1286" t="s">
        <v>2344</v>
      </c>
      <c r="T1286" t="s">
        <v>686</v>
      </c>
      <c r="U1286" t="s">
        <v>254</v>
      </c>
      <c r="V1286">
        <v>2017</v>
      </c>
      <c r="W1286">
        <v>57</v>
      </c>
      <c r="Z1286">
        <v>15256</v>
      </c>
      <c r="AA1286" t="s">
        <v>43</v>
      </c>
      <c r="AB1286">
        <v>2212</v>
      </c>
      <c r="AC1286">
        <v>88.48</v>
      </c>
      <c r="AF1286">
        <v>12627</v>
      </c>
      <c r="AG1286" t="s">
        <v>43</v>
      </c>
      <c r="AH1286" t="s">
        <v>43</v>
      </c>
      <c r="AI1286">
        <v>9690.78</v>
      </c>
      <c r="AJ1286" t="s">
        <v>43</v>
      </c>
      <c r="AL1286">
        <v>2212</v>
      </c>
      <c r="AM1286" t="s">
        <v>51</v>
      </c>
      <c r="AN1286">
        <f t="shared" si="40"/>
        <v>-14</v>
      </c>
      <c r="AO1286" s="5">
        <f t="shared" si="41"/>
        <v>-30968</v>
      </c>
    </row>
    <row r="1287" spans="1:41" ht="12.75">
      <c r="A1287">
        <v>1030215006</v>
      </c>
      <c r="B1287" t="s">
        <v>2351</v>
      </c>
      <c r="E1287">
        <v>1</v>
      </c>
      <c r="F1287" t="s">
        <v>2363</v>
      </c>
      <c r="G1287" t="s">
        <v>149</v>
      </c>
      <c r="H1287">
        <v>32843.46</v>
      </c>
      <c r="I1287">
        <v>32843.46</v>
      </c>
      <c r="J1287">
        <v>54313</v>
      </c>
      <c r="K1287" t="s">
        <v>84</v>
      </c>
      <c r="L1287">
        <v>4520</v>
      </c>
      <c r="M1287" t="s">
        <v>56</v>
      </c>
      <c r="N1287" t="s">
        <v>45</v>
      </c>
      <c r="O1287" t="s">
        <v>653</v>
      </c>
      <c r="P1287">
        <v>27728</v>
      </c>
      <c r="Q1287" t="s">
        <v>2343</v>
      </c>
      <c r="R1287" t="s">
        <v>2344</v>
      </c>
      <c r="S1287" t="s">
        <v>2344</v>
      </c>
      <c r="T1287" t="s">
        <v>686</v>
      </c>
      <c r="U1287" t="s">
        <v>2353</v>
      </c>
      <c r="V1287">
        <v>2017</v>
      </c>
      <c r="W1287">
        <v>58</v>
      </c>
      <c r="Z1287">
        <v>15254</v>
      </c>
      <c r="AA1287" t="s">
        <v>43</v>
      </c>
      <c r="AB1287">
        <v>31580.25</v>
      </c>
      <c r="AC1287">
        <v>1263.21</v>
      </c>
      <c r="AF1287">
        <v>12625</v>
      </c>
      <c r="AG1287" t="s">
        <v>43</v>
      </c>
      <c r="AH1287" t="s">
        <v>43</v>
      </c>
      <c r="AI1287">
        <v>32843.46</v>
      </c>
      <c r="AJ1287" t="s">
        <v>43</v>
      </c>
      <c r="AL1287">
        <v>31580.25</v>
      </c>
      <c r="AM1287" t="s">
        <v>51</v>
      </c>
      <c r="AN1287">
        <f t="shared" si="40"/>
        <v>-14</v>
      </c>
      <c r="AO1287" s="5">
        <f t="shared" si="41"/>
        <v>-442123.5</v>
      </c>
    </row>
    <row r="1288" spans="1:41" ht="12.75">
      <c r="A1288">
        <v>1030215006</v>
      </c>
      <c r="B1288" t="s">
        <v>2351</v>
      </c>
      <c r="E1288">
        <v>1</v>
      </c>
      <c r="F1288" t="s">
        <v>2364</v>
      </c>
      <c r="G1288" t="s">
        <v>149</v>
      </c>
      <c r="H1288">
        <v>3914.92</v>
      </c>
      <c r="I1288">
        <v>3914.92</v>
      </c>
      <c r="J1288">
        <v>54312</v>
      </c>
      <c r="K1288" t="s">
        <v>84</v>
      </c>
      <c r="L1288">
        <v>4521</v>
      </c>
      <c r="M1288" t="s">
        <v>56</v>
      </c>
      <c r="N1288" t="s">
        <v>45</v>
      </c>
      <c r="O1288" t="s">
        <v>653</v>
      </c>
      <c r="P1288">
        <v>27728</v>
      </c>
      <c r="Q1288" t="s">
        <v>2343</v>
      </c>
      <c r="R1288" t="s">
        <v>2344</v>
      </c>
      <c r="S1288" t="s">
        <v>2344</v>
      </c>
      <c r="T1288" t="s">
        <v>686</v>
      </c>
      <c r="U1288" t="s">
        <v>254</v>
      </c>
      <c r="V1288">
        <v>2017</v>
      </c>
      <c r="W1288">
        <v>58</v>
      </c>
      <c r="Z1288">
        <v>15255</v>
      </c>
      <c r="AA1288" t="s">
        <v>43</v>
      </c>
      <c r="AB1288">
        <v>3764.35</v>
      </c>
      <c r="AC1288">
        <v>150.57</v>
      </c>
      <c r="AF1288">
        <v>12626</v>
      </c>
      <c r="AG1288" t="s">
        <v>43</v>
      </c>
      <c r="AH1288" t="s">
        <v>43</v>
      </c>
      <c r="AI1288">
        <v>3914.92</v>
      </c>
      <c r="AJ1288" t="s">
        <v>43</v>
      </c>
      <c r="AL1288">
        <v>3764.35</v>
      </c>
      <c r="AM1288" t="s">
        <v>51</v>
      </c>
      <c r="AN1288">
        <f t="shared" si="40"/>
        <v>-14</v>
      </c>
      <c r="AO1288" s="5">
        <f t="shared" si="41"/>
        <v>-52700.9</v>
      </c>
    </row>
    <row r="1289" spans="1:41" ht="12.75">
      <c r="A1289">
        <v>1030215006</v>
      </c>
      <c r="B1289" t="s">
        <v>2351</v>
      </c>
      <c r="E1289">
        <v>1</v>
      </c>
      <c r="F1289" t="s">
        <v>2365</v>
      </c>
      <c r="G1289" t="s">
        <v>149</v>
      </c>
      <c r="H1289">
        <v>566.9</v>
      </c>
      <c r="I1289">
        <v>566.9</v>
      </c>
      <c r="J1289">
        <v>54307</v>
      </c>
      <c r="K1289" t="s">
        <v>84</v>
      </c>
      <c r="L1289">
        <v>4523</v>
      </c>
      <c r="M1289" t="s">
        <v>56</v>
      </c>
      <c r="N1289" t="s">
        <v>45</v>
      </c>
      <c r="O1289" t="s">
        <v>653</v>
      </c>
      <c r="P1289">
        <v>27728</v>
      </c>
      <c r="Q1289" t="s">
        <v>2343</v>
      </c>
      <c r="R1289" t="s">
        <v>2344</v>
      </c>
      <c r="S1289" t="s">
        <v>2344</v>
      </c>
      <c r="T1289" t="s">
        <v>686</v>
      </c>
      <c r="U1289" t="s">
        <v>254</v>
      </c>
      <c r="V1289">
        <v>2017</v>
      </c>
      <c r="W1289">
        <v>58</v>
      </c>
      <c r="Z1289">
        <v>15253</v>
      </c>
      <c r="AA1289" t="s">
        <v>43</v>
      </c>
      <c r="AB1289">
        <v>545.1</v>
      </c>
      <c r="AC1289">
        <v>21.8</v>
      </c>
      <c r="AF1289">
        <v>12624</v>
      </c>
      <c r="AG1289" t="s">
        <v>43</v>
      </c>
      <c r="AH1289" t="s">
        <v>43</v>
      </c>
      <c r="AI1289">
        <v>566.9</v>
      </c>
      <c r="AJ1289" t="s">
        <v>43</v>
      </c>
      <c r="AL1289">
        <v>545.1</v>
      </c>
      <c r="AM1289" t="s">
        <v>51</v>
      </c>
      <c r="AN1289">
        <f t="shared" si="40"/>
        <v>-14</v>
      </c>
      <c r="AO1289" s="5">
        <f t="shared" si="41"/>
        <v>-7631.400000000001</v>
      </c>
    </row>
    <row r="1290" spans="1:41" ht="12.75">
      <c r="A1290">
        <v>1030215010</v>
      </c>
      <c r="B1290" t="s">
        <v>248</v>
      </c>
      <c r="E1290">
        <v>1</v>
      </c>
      <c r="F1290" t="s">
        <v>2366</v>
      </c>
      <c r="G1290" t="s">
        <v>149</v>
      </c>
      <c r="H1290">
        <v>1031.11</v>
      </c>
      <c r="I1290">
        <v>1031.11</v>
      </c>
      <c r="J1290">
        <v>54304</v>
      </c>
      <c r="K1290" t="s">
        <v>84</v>
      </c>
      <c r="L1290">
        <v>4642</v>
      </c>
      <c r="M1290" t="s">
        <v>250</v>
      </c>
      <c r="N1290" t="s">
        <v>45</v>
      </c>
      <c r="O1290" t="s">
        <v>653</v>
      </c>
      <c r="P1290">
        <v>27728</v>
      </c>
      <c r="Q1290" t="s">
        <v>2343</v>
      </c>
      <c r="R1290" t="s">
        <v>2344</v>
      </c>
      <c r="S1290" t="s">
        <v>2344</v>
      </c>
      <c r="T1290" t="s">
        <v>686</v>
      </c>
      <c r="U1290" t="s">
        <v>254</v>
      </c>
      <c r="V1290">
        <v>2017</v>
      </c>
      <c r="W1290">
        <v>57</v>
      </c>
      <c r="Z1290">
        <v>15260</v>
      </c>
      <c r="AA1290" t="s">
        <v>43</v>
      </c>
      <c r="AB1290">
        <v>991.45</v>
      </c>
      <c r="AC1290">
        <v>39.66</v>
      </c>
      <c r="AF1290">
        <v>12627</v>
      </c>
      <c r="AG1290" t="s">
        <v>43</v>
      </c>
      <c r="AH1290" t="s">
        <v>43</v>
      </c>
      <c r="AI1290">
        <v>9690.78</v>
      </c>
      <c r="AJ1290" t="s">
        <v>43</v>
      </c>
      <c r="AL1290">
        <v>991.45</v>
      </c>
      <c r="AM1290" t="s">
        <v>51</v>
      </c>
      <c r="AN1290">
        <f t="shared" si="40"/>
        <v>-14</v>
      </c>
      <c r="AO1290" s="5">
        <f t="shared" si="41"/>
        <v>-13880.300000000001</v>
      </c>
    </row>
    <row r="1291" spans="1:41" ht="12.75">
      <c r="A1291">
        <v>1030215010</v>
      </c>
      <c r="B1291" t="s">
        <v>248</v>
      </c>
      <c r="E1291">
        <v>1</v>
      </c>
      <c r="F1291" t="s">
        <v>2367</v>
      </c>
      <c r="G1291" t="s">
        <v>149</v>
      </c>
      <c r="H1291">
        <v>1322.78</v>
      </c>
      <c r="I1291">
        <v>1322.78</v>
      </c>
      <c r="J1291">
        <v>54310</v>
      </c>
      <c r="K1291" t="s">
        <v>84</v>
      </c>
      <c r="L1291">
        <v>4637</v>
      </c>
      <c r="M1291" t="s">
        <v>250</v>
      </c>
      <c r="N1291" t="s">
        <v>45</v>
      </c>
      <c r="O1291" t="s">
        <v>653</v>
      </c>
      <c r="P1291">
        <v>27728</v>
      </c>
      <c r="Q1291" t="s">
        <v>2343</v>
      </c>
      <c r="R1291" t="s">
        <v>2344</v>
      </c>
      <c r="S1291" t="s">
        <v>2344</v>
      </c>
      <c r="T1291" t="s">
        <v>686</v>
      </c>
      <c r="U1291" t="s">
        <v>254</v>
      </c>
      <c r="V1291">
        <v>2017</v>
      </c>
      <c r="W1291">
        <v>57</v>
      </c>
      <c r="Z1291">
        <v>15259</v>
      </c>
      <c r="AA1291" t="s">
        <v>43</v>
      </c>
      <c r="AB1291">
        <v>1271.9</v>
      </c>
      <c r="AC1291">
        <v>50.88</v>
      </c>
      <c r="AF1291">
        <v>12627</v>
      </c>
      <c r="AG1291" t="s">
        <v>43</v>
      </c>
      <c r="AH1291" t="s">
        <v>43</v>
      </c>
      <c r="AI1291">
        <v>9690.78</v>
      </c>
      <c r="AJ1291" t="s">
        <v>43</v>
      </c>
      <c r="AL1291">
        <v>1271.9</v>
      </c>
      <c r="AM1291" t="s">
        <v>51</v>
      </c>
      <c r="AN1291">
        <f t="shared" si="40"/>
        <v>-14</v>
      </c>
      <c r="AO1291" s="5">
        <f t="shared" si="41"/>
        <v>-17806.600000000002</v>
      </c>
    </row>
    <row r="1292" spans="1:41" ht="12.75">
      <c r="A1292">
        <v>1030215006</v>
      </c>
      <c r="B1292" t="s">
        <v>2351</v>
      </c>
      <c r="E1292">
        <v>1</v>
      </c>
      <c r="F1292" t="s">
        <v>2368</v>
      </c>
      <c r="G1292" t="s">
        <v>149</v>
      </c>
      <c r="H1292">
        <v>25683.22</v>
      </c>
      <c r="I1292">
        <v>25683.22</v>
      </c>
      <c r="J1292">
        <v>54305</v>
      </c>
      <c r="K1292" t="s">
        <v>84</v>
      </c>
      <c r="L1292">
        <v>4525</v>
      </c>
      <c r="M1292" t="s">
        <v>56</v>
      </c>
      <c r="N1292" t="s">
        <v>45</v>
      </c>
      <c r="O1292" t="s">
        <v>653</v>
      </c>
      <c r="P1292">
        <v>27728</v>
      </c>
      <c r="Q1292" t="s">
        <v>2343</v>
      </c>
      <c r="R1292" t="s">
        <v>2344</v>
      </c>
      <c r="S1292" t="s">
        <v>2344</v>
      </c>
      <c r="T1292" t="s">
        <v>686</v>
      </c>
      <c r="U1292" t="s">
        <v>2353</v>
      </c>
      <c r="V1292">
        <v>2017</v>
      </c>
      <c r="W1292">
        <v>58</v>
      </c>
      <c r="Z1292">
        <v>15237</v>
      </c>
      <c r="AA1292" t="s">
        <v>43</v>
      </c>
      <c r="AB1292">
        <v>24695.4</v>
      </c>
      <c r="AC1292">
        <v>987.82</v>
      </c>
      <c r="AF1292">
        <v>12608</v>
      </c>
      <c r="AG1292" t="s">
        <v>43</v>
      </c>
      <c r="AH1292" t="s">
        <v>43</v>
      </c>
      <c r="AI1292">
        <v>25683.22</v>
      </c>
      <c r="AJ1292" t="s">
        <v>43</v>
      </c>
      <c r="AL1292">
        <v>24695.4</v>
      </c>
      <c r="AM1292" t="s">
        <v>51</v>
      </c>
      <c r="AN1292">
        <f t="shared" si="40"/>
        <v>-14</v>
      </c>
      <c r="AO1292" s="5">
        <f t="shared" si="41"/>
        <v>-345735.60000000003</v>
      </c>
    </row>
    <row r="1293" spans="1:41" ht="12.75">
      <c r="A1293">
        <v>1030215006</v>
      </c>
      <c r="B1293" t="s">
        <v>2351</v>
      </c>
      <c r="E1293">
        <v>1</v>
      </c>
      <c r="F1293" t="s">
        <v>2369</v>
      </c>
      <c r="G1293" t="s">
        <v>149</v>
      </c>
      <c r="H1293">
        <v>2090.97</v>
      </c>
      <c r="I1293">
        <v>2090.97</v>
      </c>
      <c r="J1293">
        <v>54311</v>
      </c>
      <c r="K1293" t="s">
        <v>84</v>
      </c>
      <c r="L1293">
        <v>4522</v>
      </c>
      <c r="M1293" t="s">
        <v>56</v>
      </c>
      <c r="N1293" t="s">
        <v>45</v>
      </c>
      <c r="O1293" t="s">
        <v>653</v>
      </c>
      <c r="P1293">
        <v>27728</v>
      </c>
      <c r="Q1293" t="s">
        <v>2343</v>
      </c>
      <c r="R1293" t="s">
        <v>2344</v>
      </c>
      <c r="S1293" t="s">
        <v>2344</v>
      </c>
      <c r="T1293" t="s">
        <v>686</v>
      </c>
      <c r="U1293" t="s">
        <v>254</v>
      </c>
      <c r="V1293">
        <v>2017</v>
      </c>
      <c r="W1293">
        <v>58</v>
      </c>
      <c r="Z1293">
        <v>15252</v>
      </c>
      <c r="AA1293" t="s">
        <v>43</v>
      </c>
      <c r="AB1293">
        <v>2010.55</v>
      </c>
      <c r="AC1293">
        <v>80.42</v>
      </c>
      <c r="AF1293">
        <v>12623</v>
      </c>
      <c r="AG1293" t="s">
        <v>43</v>
      </c>
      <c r="AH1293" t="s">
        <v>43</v>
      </c>
      <c r="AI1293">
        <v>2090.97</v>
      </c>
      <c r="AJ1293" t="s">
        <v>43</v>
      </c>
      <c r="AL1293">
        <v>2010.55</v>
      </c>
      <c r="AM1293" t="s">
        <v>51</v>
      </c>
      <c r="AN1293">
        <f t="shared" si="40"/>
        <v>-14</v>
      </c>
      <c r="AO1293" s="5">
        <f t="shared" si="41"/>
        <v>-28147.7</v>
      </c>
    </row>
    <row r="1294" spans="1:41" ht="12.75">
      <c r="A1294">
        <v>1030215010</v>
      </c>
      <c r="B1294" t="s">
        <v>248</v>
      </c>
      <c r="E1294">
        <v>1</v>
      </c>
      <c r="F1294" t="s">
        <v>2370</v>
      </c>
      <c r="G1294" t="s">
        <v>149</v>
      </c>
      <c r="H1294">
        <v>1404.94</v>
      </c>
      <c r="I1294">
        <v>1404.94</v>
      </c>
      <c r="J1294">
        <v>54306</v>
      </c>
      <c r="K1294" t="s">
        <v>84</v>
      </c>
      <c r="L1294">
        <v>4640</v>
      </c>
      <c r="M1294" t="s">
        <v>250</v>
      </c>
      <c r="N1294" t="s">
        <v>45</v>
      </c>
      <c r="O1294" t="s">
        <v>653</v>
      </c>
      <c r="P1294">
        <v>27728</v>
      </c>
      <c r="Q1294" t="s">
        <v>2343</v>
      </c>
      <c r="R1294" t="s">
        <v>2344</v>
      </c>
      <c r="S1294" t="s">
        <v>2344</v>
      </c>
      <c r="T1294" t="s">
        <v>686</v>
      </c>
      <c r="U1294" t="s">
        <v>254</v>
      </c>
      <c r="V1294">
        <v>2017</v>
      </c>
      <c r="W1294">
        <v>57</v>
      </c>
      <c r="Z1294">
        <v>15257</v>
      </c>
      <c r="AA1294" t="s">
        <v>43</v>
      </c>
      <c r="AB1294">
        <v>1350.9</v>
      </c>
      <c r="AC1294">
        <v>54.04</v>
      </c>
      <c r="AF1294">
        <v>12627</v>
      </c>
      <c r="AG1294" t="s">
        <v>43</v>
      </c>
      <c r="AH1294" t="s">
        <v>43</v>
      </c>
      <c r="AI1294">
        <v>9690.78</v>
      </c>
      <c r="AJ1294" t="s">
        <v>43</v>
      </c>
      <c r="AL1294">
        <v>1350.9</v>
      </c>
      <c r="AM1294" t="s">
        <v>51</v>
      </c>
      <c r="AN1294">
        <f t="shared" si="40"/>
        <v>-14</v>
      </c>
      <c r="AO1294" s="5">
        <f t="shared" si="41"/>
        <v>-18912.600000000002</v>
      </c>
    </row>
    <row r="1295" spans="1:41" ht="12.75">
      <c r="A1295">
        <v>1030215010</v>
      </c>
      <c r="B1295" t="s">
        <v>248</v>
      </c>
      <c r="E1295">
        <v>1</v>
      </c>
      <c r="F1295" t="s">
        <v>2371</v>
      </c>
      <c r="G1295" t="s">
        <v>149</v>
      </c>
      <c r="H1295">
        <v>3631.47</v>
      </c>
      <c r="I1295">
        <v>3631.47</v>
      </c>
      <c r="J1295">
        <v>54308</v>
      </c>
      <c r="K1295" t="s">
        <v>84</v>
      </c>
      <c r="L1295">
        <v>4639</v>
      </c>
      <c r="M1295" t="s">
        <v>250</v>
      </c>
      <c r="N1295" t="s">
        <v>45</v>
      </c>
      <c r="O1295" t="s">
        <v>653</v>
      </c>
      <c r="P1295">
        <v>27728</v>
      </c>
      <c r="Q1295" t="s">
        <v>2343</v>
      </c>
      <c r="R1295" t="s">
        <v>2344</v>
      </c>
      <c r="S1295" t="s">
        <v>2344</v>
      </c>
      <c r="T1295" t="s">
        <v>686</v>
      </c>
      <c r="U1295" t="s">
        <v>254</v>
      </c>
      <c r="V1295">
        <v>2017</v>
      </c>
      <c r="W1295">
        <v>57</v>
      </c>
      <c r="Z1295">
        <v>15258</v>
      </c>
      <c r="AA1295" t="s">
        <v>43</v>
      </c>
      <c r="AB1295">
        <v>3491.8</v>
      </c>
      <c r="AC1295">
        <v>139.67</v>
      </c>
      <c r="AF1295">
        <v>12627</v>
      </c>
      <c r="AG1295" t="s">
        <v>43</v>
      </c>
      <c r="AH1295" t="s">
        <v>43</v>
      </c>
      <c r="AI1295">
        <v>9690.78</v>
      </c>
      <c r="AJ1295" t="s">
        <v>43</v>
      </c>
      <c r="AL1295">
        <v>3491.8</v>
      </c>
      <c r="AM1295" t="s">
        <v>51</v>
      </c>
      <c r="AN1295">
        <f t="shared" si="40"/>
        <v>-14</v>
      </c>
      <c r="AO1295" s="5">
        <f t="shared" si="41"/>
        <v>-48885.200000000004</v>
      </c>
    </row>
    <row r="1296" spans="1:41" ht="12.75">
      <c r="A1296">
        <v>2059999999</v>
      </c>
      <c r="B1296" t="s">
        <v>1084</v>
      </c>
      <c r="E1296">
        <v>1</v>
      </c>
      <c r="F1296" t="s">
        <v>2372</v>
      </c>
      <c r="G1296" t="s">
        <v>96</v>
      </c>
      <c r="H1296">
        <v>829.6</v>
      </c>
      <c r="I1296">
        <v>829.6</v>
      </c>
      <c r="J1296">
        <v>45085</v>
      </c>
      <c r="K1296" t="s">
        <v>96</v>
      </c>
      <c r="L1296">
        <v>3622</v>
      </c>
      <c r="M1296" t="s">
        <v>196</v>
      </c>
      <c r="N1296" t="s">
        <v>45</v>
      </c>
      <c r="O1296" t="s">
        <v>284</v>
      </c>
      <c r="P1296">
        <v>7146</v>
      </c>
      <c r="Q1296" t="s">
        <v>2247</v>
      </c>
      <c r="R1296" t="s">
        <v>2248</v>
      </c>
      <c r="S1296" t="s">
        <v>2249</v>
      </c>
      <c r="T1296" t="s">
        <v>2250</v>
      </c>
      <c r="V1296">
        <v>2017</v>
      </c>
      <c r="W1296">
        <v>60</v>
      </c>
      <c r="Z1296">
        <v>13468</v>
      </c>
      <c r="AA1296" t="s">
        <v>284</v>
      </c>
      <c r="AB1296">
        <v>680</v>
      </c>
      <c r="AC1296">
        <v>149.6</v>
      </c>
      <c r="AF1296">
        <v>11118</v>
      </c>
      <c r="AG1296" t="s">
        <v>284</v>
      </c>
      <c r="AH1296" t="s">
        <v>284</v>
      </c>
      <c r="AI1296">
        <v>829.6</v>
      </c>
      <c r="AJ1296" t="s">
        <v>284</v>
      </c>
      <c r="AL1296">
        <v>680</v>
      </c>
      <c r="AM1296" t="s">
        <v>51</v>
      </c>
      <c r="AN1296">
        <f t="shared" si="40"/>
        <v>0</v>
      </c>
      <c r="AO1296" s="5">
        <f t="shared" si="41"/>
        <v>0</v>
      </c>
    </row>
    <row r="1297" spans="1:41" ht="12.75">
      <c r="A1297">
        <v>1030102999</v>
      </c>
      <c r="B1297" t="s">
        <v>206</v>
      </c>
      <c r="E1297">
        <v>1</v>
      </c>
      <c r="F1297" t="s">
        <v>2373</v>
      </c>
      <c r="G1297" t="s">
        <v>208</v>
      </c>
      <c r="H1297">
        <v>3125.74</v>
      </c>
      <c r="I1297">
        <v>3125.74</v>
      </c>
      <c r="J1297">
        <v>42171</v>
      </c>
      <c r="K1297" t="s">
        <v>455</v>
      </c>
      <c r="L1297">
        <v>3243</v>
      </c>
      <c r="M1297" t="s">
        <v>129</v>
      </c>
      <c r="N1297" t="s">
        <v>45</v>
      </c>
      <c r="O1297" t="s">
        <v>457</v>
      </c>
      <c r="P1297">
        <v>10749</v>
      </c>
      <c r="Q1297" t="s">
        <v>942</v>
      </c>
      <c r="R1297" t="s">
        <v>943</v>
      </c>
      <c r="S1297" t="s">
        <v>943</v>
      </c>
      <c r="V1297">
        <v>2017</v>
      </c>
      <c r="W1297">
        <v>643</v>
      </c>
      <c r="Z1297">
        <v>12925</v>
      </c>
      <c r="AA1297" t="s">
        <v>83</v>
      </c>
      <c r="AB1297">
        <v>2562.08</v>
      </c>
      <c r="AC1297">
        <v>563.66</v>
      </c>
      <c r="AF1297">
        <v>10654</v>
      </c>
      <c r="AG1297" t="s">
        <v>83</v>
      </c>
      <c r="AH1297" t="s">
        <v>83</v>
      </c>
      <c r="AI1297">
        <v>3125.74</v>
      </c>
      <c r="AJ1297" t="s">
        <v>83</v>
      </c>
      <c r="AL1297">
        <v>2562.08</v>
      </c>
      <c r="AM1297" t="s">
        <v>51</v>
      </c>
      <c r="AN1297">
        <f t="shared" si="40"/>
        <v>9</v>
      </c>
      <c r="AO1297" s="5">
        <f t="shared" si="41"/>
        <v>23058.72</v>
      </c>
    </row>
    <row r="1298" spans="1:41" ht="12.75">
      <c r="A1298">
        <v>1030213999</v>
      </c>
      <c r="B1298" t="s">
        <v>515</v>
      </c>
      <c r="E1298">
        <v>1</v>
      </c>
      <c r="F1298" t="s">
        <v>2373</v>
      </c>
      <c r="G1298" t="s">
        <v>313</v>
      </c>
      <c r="H1298">
        <v>74835.24</v>
      </c>
      <c r="I1298">
        <v>74835.24</v>
      </c>
      <c r="J1298">
        <v>39285</v>
      </c>
      <c r="K1298" t="s">
        <v>77</v>
      </c>
      <c r="L1298">
        <v>2953</v>
      </c>
      <c r="M1298" t="s">
        <v>717</v>
      </c>
      <c r="N1298" t="s">
        <v>45</v>
      </c>
      <c r="O1298" t="s">
        <v>208</v>
      </c>
      <c r="P1298">
        <v>19524</v>
      </c>
      <c r="Q1298" t="s">
        <v>883</v>
      </c>
      <c r="R1298" t="s">
        <v>884</v>
      </c>
      <c r="S1298" t="s">
        <v>884</v>
      </c>
      <c r="V1298">
        <v>2017</v>
      </c>
      <c r="W1298">
        <v>46</v>
      </c>
      <c r="Z1298">
        <v>12961</v>
      </c>
      <c r="AA1298" t="s">
        <v>158</v>
      </c>
      <c r="AB1298">
        <v>32545.39</v>
      </c>
      <c r="AC1298">
        <v>7159.99</v>
      </c>
      <c r="AF1298">
        <v>10686</v>
      </c>
      <c r="AG1298" t="s">
        <v>158</v>
      </c>
      <c r="AH1298" t="s">
        <v>158</v>
      </c>
      <c r="AI1298">
        <v>39705.38</v>
      </c>
      <c r="AJ1298" t="s">
        <v>158</v>
      </c>
      <c r="AL1298">
        <v>61340.36</v>
      </c>
      <c r="AM1298" t="s">
        <v>51</v>
      </c>
      <c r="AN1298">
        <f t="shared" si="40"/>
        <v>41</v>
      </c>
      <c r="AO1298" s="5">
        <f t="shared" si="41"/>
        <v>2514954.7600000002</v>
      </c>
    </row>
    <row r="1299" spans="1:41" ht="12.75">
      <c r="A1299">
        <v>1010102999</v>
      </c>
      <c r="B1299" t="s">
        <v>85</v>
      </c>
      <c r="E1299">
        <v>1</v>
      </c>
      <c r="F1299" t="s">
        <v>2374</v>
      </c>
      <c r="G1299" t="s">
        <v>460</v>
      </c>
      <c r="H1299">
        <v>842</v>
      </c>
      <c r="I1299">
        <v>842</v>
      </c>
      <c r="J1299">
        <v>55662</v>
      </c>
      <c r="K1299" t="s">
        <v>142</v>
      </c>
      <c r="L1299">
        <v>4616</v>
      </c>
      <c r="M1299" t="s">
        <v>235</v>
      </c>
      <c r="N1299" t="s">
        <v>45</v>
      </c>
      <c r="O1299" t="s">
        <v>246</v>
      </c>
      <c r="P1299">
        <v>3430</v>
      </c>
      <c r="Q1299" t="s">
        <v>2375</v>
      </c>
      <c r="R1299" t="s">
        <v>2376</v>
      </c>
      <c r="S1299" t="s">
        <v>2376</v>
      </c>
      <c r="V1299">
        <v>2017</v>
      </c>
      <c r="W1299">
        <v>1890</v>
      </c>
      <c r="Z1299">
        <v>15772</v>
      </c>
      <c r="AA1299" t="s">
        <v>87</v>
      </c>
      <c r="AB1299">
        <v>842</v>
      </c>
      <c r="AF1299">
        <v>13023</v>
      </c>
      <c r="AG1299" t="s">
        <v>87</v>
      </c>
      <c r="AH1299" t="s">
        <v>201</v>
      </c>
      <c r="AI1299">
        <v>842</v>
      </c>
      <c r="AJ1299" t="s">
        <v>201</v>
      </c>
      <c r="AL1299">
        <v>842</v>
      </c>
      <c r="AN1299">
        <f t="shared" si="40"/>
        <v>-11</v>
      </c>
      <c r="AO1299" s="5">
        <f t="shared" si="41"/>
        <v>-9262</v>
      </c>
    </row>
    <row r="1300" spans="1:41" ht="12.75">
      <c r="A1300">
        <v>1030213001</v>
      </c>
      <c r="B1300" t="s">
        <v>966</v>
      </c>
      <c r="E1300">
        <v>1</v>
      </c>
      <c r="F1300" t="s">
        <v>2377</v>
      </c>
      <c r="G1300" t="s">
        <v>313</v>
      </c>
      <c r="H1300">
        <v>4551.65</v>
      </c>
      <c r="I1300">
        <v>4551.65</v>
      </c>
      <c r="J1300">
        <v>39287</v>
      </c>
      <c r="K1300" t="s">
        <v>77</v>
      </c>
      <c r="L1300">
        <v>2985</v>
      </c>
      <c r="M1300" t="s">
        <v>959</v>
      </c>
      <c r="N1300" t="s">
        <v>45</v>
      </c>
      <c r="O1300" t="s">
        <v>208</v>
      </c>
      <c r="P1300">
        <v>19524</v>
      </c>
      <c r="Q1300" t="s">
        <v>883</v>
      </c>
      <c r="R1300" t="s">
        <v>884</v>
      </c>
      <c r="S1300" t="s">
        <v>884</v>
      </c>
      <c r="V1300">
        <v>2017</v>
      </c>
      <c r="W1300">
        <v>1504</v>
      </c>
      <c r="Z1300">
        <v>12770</v>
      </c>
      <c r="AA1300" t="s">
        <v>72</v>
      </c>
      <c r="AB1300">
        <v>3730.86</v>
      </c>
      <c r="AC1300">
        <v>820.79</v>
      </c>
      <c r="AF1300">
        <v>10525</v>
      </c>
      <c r="AG1300" t="s">
        <v>72</v>
      </c>
      <c r="AH1300" t="s">
        <v>72</v>
      </c>
      <c r="AI1300">
        <v>4551.65</v>
      </c>
      <c r="AJ1300" t="s">
        <v>72</v>
      </c>
      <c r="AL1300">
        <v>3730.86</v>
      </c>
      <c r="AM1300" t="s">
        <v>51</v>
      </c>
      <c r="AN1300">
        <f t="shared" si="40"/>
        <v>35</v>
      </c>
      <c r="AO1300" s="5">
        <f t="shared" si="41"/>
        <v>130580.1</v>
      </c>
    </row>
    <row r="1301" spans="1:41" ht="12.75">
      <c r="A1301">
        <v>1030299999</v>
      </c>
      <c r="B1301" t="s">
        <v>263</v>
      </c>
      <c r="E1301">
        <v>1</v>
      </c>
      <c r="F1301" t="s">
        <v>2377</v>
      </c>
      <c r="G1301" t="s">
        <v>455</v>
      </c>
      <c r="H1301">
        <v>44.42</v>
      </c>
      <c r="I1301">
        <v>44.42</v>
      </c>
      <c r="J1301">
        <v>42337</v>
      </c>
      <c r="K1301" t="s">
        <v>322</v>
      </c>
      <c r="L1301">
        <v>3259</v>
      </c>
      <c r="M1301" t="s">
        <v>323</v>
      </c>
      <c r="N1301" t="s">
        <v>45</v>
      </c>
      <c r="O1301" t="s">
        <v>457</v>
      </c>
      <c r="P1301">
        <v>10749</v>
      </c>
      <c r="Q1301" t="s">
        <v>942</v>
      </c>
      <c r="R1301" t="s">
        <v>943</v>
      </c>
      <c r="S1301" t="s">
        <v>943</v>
      </c>
      <c r="V1301">
        <v>2016</v>
      </c>
      <c r="W1301">
        <v>2095</v>
      </c>
      <c r="Z1301">
        <v>13218</v>
      </c>
      <c r="AA1301" t="s">
        <v>81</v>
      </c>
      <c r="AB1301">
        <v>36.41</v>
      </c>
      <c r="AC1301">
        <v>8.01</v>
      </c>
      <c r="AF1301">
        <v>10904</v>
      </c>
      <c r="AG1301" t="s">
        <v>81</v>
      </c>
      <c r="AH1301" t="s">
        <v>81</v>
      </c>
      <c r="AI1301">
        <v>44.42</v>
      </c>
      <c r="AJ1301" t="s">
        <v>81</v>
      </c>
      <c r="AL1301">
        <v>36.41</v>
      </c>
      <c r="AM1301" t="s">
        <v>51</v>
      </c>
      <c r="AN1301">
        <f t="shared" si="40"/>
        <v>13</v>
      </c>
      <c r="AO1301" s="5">
        <f t="shared" si="41"/>
        <v>473.3299999999999</v>
      </c>
    </row>
    <row r="1302" spans="1:41" ht="12.75">
      <c r="A1302">
        <v>1030209001</v>
      </c>
      <c r="B1302" t="s">
        <v>347</v>
      </c>
      <c r="E1302">
        <v>1</v>
      </c>
      <c r="F1302" t="s">
        <v>2378</v>
      </c>
      <c r="G1302" t="s">
        <v>44</v>
      </c>
      <c r="H1302">
        <v>426.7</v>
      </c>
      <c r="I1302">
        <v>426.7</v>
      </c>
      <c r="J1302">
        <v>58213</v>
      </c>
      <c r="K1302" t="s">
        <v>87</v>
      </c>
      <c r="L1302">
        <v>4772</v>
      </c>
      <c r="M1302" t="s">
        <v>201</v>
      </c>
      <c r="N1302" t="s">
        <v>45</v>
      </c>
      <c r="O1302" t="s">
        <v>2379</v>
      </c>
      <c r="P1302">
        <v>224</v>
      </c>
      <c r="Q1302" t="s">
        <v>1880</v>
      </c>
      <c r="R1302" t="s">
        <v>1881</v>
      </c>
      <c r="S1302" t="s">
        <v>1881</v>
      </c>
      <c r="T1302" t="s">
        <v>2380</v>
      </c>
      <c r="V1302">
        <v>2017</v>
      </c>
      <c r="W1302">
        <v>2124</v>
      </c>
      <c r="Z1302">
        <v>16706</v>
      </c>
      <c r="AA1302" t="s">
        <v>92</v>
      </c>
      <c r="AB1302">
        <v>349.75</v>
      </c>
      <c r="AC1302">
        <v>76.95</v>
      </c>
      <c r="AF1302">
        <v>13893</v>
      </c>
      <c r="AG1302" t="s">
        <v>92</v>
      </c>
      <c r="AH1302" t="s">
        <v>92</v>
      </c>
      <c r="AI1302">
        <v>426.7</v>
      </c>
      <c r="AJ1302" t="s">
        <v>92</v>
      </c>
      <c r="AL1302">
        <v>349.75</v>
      </c>
      <c r="AM1302" t="s">
        <v>51</v>
      </c>
      <c r="AN1302">
        <f t="shared" si="40"/>
        <v>-48</v>
      </c>
      <c r="AO1302" s="5">
        <f t="shared" si="41"/>
        <v>-16788</v>
      </c>
    </row>
    <row r="1303" spans="1:41" ht="12.75">
      <c r="A1303">
        <v>1030213001</v>
      </c>
      <c r="B1303" t="s">
        <v>966</v>
      </c>
      <c r="E1303">
        <v>1</v>
      </c>
      <c r="F1303" t="s">
        <v>2381</v>
      </c>
      <c r="G1303" t="s">
        <v>313</v>
      </c>
      <c r="H1303">
        <v>10863.75</v>
      </c>
      <c r="I1303">
        <v>10863.75</v>
      </c>
      <c r="J1303">
        <v>39293</v>
      </c>
      <c r="K1303" t="s">
        <v>77</v>
      </c>
      <c r="L1303">
        <v>2984</v>
      </c>
      <c r="M1303" t="s">
        <v>959</v>
      </c>
      <c r="N1303" t="s">
        <v>45</v>
      </c>
      <c r="O1303" t="s">
        <v>208</v>
      </c>
      <c r="P1303">
        <v>19524</v>
      </c>
      <c r="Q1303" t="s">
        <v>883</v>
      </c>
      <c r="R1303" t="s">
        <v>884</v>
      </c>
      <c r="S1303" t="s">
        <v>884</v>
      </c>
      <c r="V1303">
        <v>2017</v>
      </c>
      <c r="W1303">
        <v>1503</v>
      </c>
      <c r="Z1303">
        <v>12773</v>
      </c>
      <c r="AA1303" t="s">
        <v>72</v>
      </c>
      <c r="AB1303">
        <v>8904.71</v>
      </c>
      <c r="AC1303">
        <v>1959.04</v>
      </c>
      <c r="AF1303">
        <v>10528</v>
      </c>
      <c r="AG1303" t="s">
        <v>72</v>
      </c>
      <c r="AH1303" t="s">
        <v>72</v>
      </c>
      <c r="AI1303">
        <v>10863.75</v>
      </c>
      <c r="AJ1303" t="s">
        <v>72</v>
      </c>
      <c r="AL1303">
        <v>8904.71</v>
      </c>
      <c r="AM1303" t="s">
        <v>51</v>
      </c>
      <c r="AN1303">
        <f t="shared" si="40"/>
        <v>35</v>
      </c>
      <c r="AO1303" s="5">
        <f t="shared" si="41"/>
        <v>311664.85</v>
      </c>
    </row>
    <row r="1304" spans="1:41" ht="12.75">
      <c r="A1304">
        <v>1030209001</v>
      </c>
      <c r="B1304" t="s">
        <v>347</v>
      </c>
      <c r="E1304">
        <v>1</v>
      </c>
      <c r="F1304" t="s">
        <v>2382</v>
      </c>
      <c r="G1304" t="s">
        <v>44</v>
      </c>
      <c r="H1304">
        <v>229.28</v>
      </c>
      <c r="I1304">
        <v>229.28</v>
      </c>
      <c r="J1304">
        <v>58215</v>
      </c>
      <c r="K1304" t="s">
        <v>87</v>
      </c>
      <c r="L1304">
        <v>4770</v>
      </c>
      <c r="M1304" t="s">
        <v>201</v>
      </c>
      <c r="N1304" t="s">
        <v>45</v>
      </c>
      <c r="O1304" t="s">
        <v>2379</v>
      </c>
      <c r="P1304">
        <v>224</v>
      </c>
      <c r="Q1304" t="s">
        <v>1880</v>
      </c>
      <c r="R1304" t="s">
        <v>1881</v>
      </c>
      <c r="S1304" t="s">
        <v>1881</v>
      </c>
      <c r="T1304" t="s">
        <v>2380</v>
      </c>
      <c r="V1304">
        <v>2017</v>
      </c>
      <c r="W1304">
        <v>2124</v>
      </c>
      <c r="Z1304">
        <v>16712</v>
      </c>
      <c r="AA1304" t="s">
        <v>92</v>
      </c>
      <c r="AB1304">
        <v>187.93</v>
      </c>
      <c r="AC1304">
        <v>41.35</v>
      </c>
      <c r="AF1304">
        <v>13896</v>
      </c>
      <c r="AG1304" t="s">
        <v>92</v>
      </c>
      <c r="AH1304" t="s">
        <v>92</v>
      </c>
      <c r="AI1304">
        <v>229.28</v>
      </c>
      <c r="AJ1304" t="s">
        <v>92</v>
      </c>
      <c r="AL1304">
        <v>187.93</v>
      </c>
      <c r="AM1304" t="s">
        <v>51</v>
      </c>
      <c r="AN1304">
        <f t="shared" si="40"/>
        <v>-48</v>
      </c>
      <c r="AO1304" s="5">
        <f t="shared" si="41"/>
        <v>-9020.64</v>
      </c>
    </row>
    <row r="1305" spans="1:41" ht="12.75">
      <c r="A1305">
        <v>1030215007</v>
      </c>
      <c r="B1305" t="s">
        <v>2235</v>
      </c>
      <c r="E1305">
        <v>1</v>
      </c>
      <c r="F1305" t="s">
        <v>2383</v>
      </c>
      <c r="G1305" t="s">
        <v>149</v>
      </c>
      <c r="H1305">
        <v>6886.38</v>
      </c>
      <c r="I1305">
        <v>6886.38</v>
      </c>
      <c r="J1305">
        <v>53706</v>
      </c>
      <c r="K1305" t="s">
        <v>135</v>
      </c>
      <c r="L1305">
        <v>4312</v>
      </c>
      <c r="M1305" t="s">
        <v>84</v>
      </c>
      <c r="N1305" t="s">
        <v>45</v>
      </c>
      <c r="O1305" t="s">
        <v>137</v>
      </c>
      <c r="P1305">
        <v>27636</v>
      </c>
      <c r="Q1305" t="s">
        <v>1029</v>
      </c>
      <c r="R1305" t="s">
        <v>1030</v>
      </c>
      <c r="S1305" t="s">
        <v>1030</v>
      </c>
      <c r="T1305" t="s">
        <v>2237</v>
      </c>
      <c r="V1305">
        <v>2017</v>
      </c>
      <c r="W1305">
        <v>96</v>
      </c>
      <c r="Z1305">
        <v>14912</v>
      </c>
      <c r="AA1305" t="s">
        <v>142</v>
      </c>
      <c r="AB1305">
        <v>6886.38</v>
      </c>
      <c r="AF1305">
        <v>12364</v>
      </c>
      <c r="AG1305" t="s">
        <v>142</v>
      </c>
      <c r="AH1305" t="s">
        <v>142</v>
      </c>
      <c r="AI1305">
        <v>6886.38</v>
      </c>
      <c r="AJ1305" t="s">
        <v>142</v>
      </c>
      <c r="AL1305">
        <v>6886.38</v>
      </c>
      <c r="AN1305">
        <f t="shared" si="40"/>
        <v>-20</v>
      </c>
      <c r="AO1305" s="5">
        <f t="shared" si="41"/>
        <v>-137727.6</v>
      </c>
    </row>
    <row r="1306" spans="1:41" ht="12.75">
      <c r="A1306">
        <v>1030299999</v>
      </c>
      <c r="B1306" t="s">
        <v>263</v>
      </c>
      <c r="E1306">
        <v>1</v>
      </c>
      <c r="F1306" t="s">
        <v>2384</v>
      </c>
      <c r="G1306" t="s">
        <v>713</v>
      </c>
      <c r="H1306">
        <v>3670.72</v>
      </c>
      <c r="I1306">
        <v>3670.72</v>
      </c>
      <c r="J1306">
        <v>32496</v>
      </c>
      <c r="K1306" t="s">
        <v>356</v>
      </c>
      <c r="L1306">
        <v>2600</v>
      </c>
      <c r="M1306" t="s">
        <v>621</v>
      </c>
      <c r="N1306" t="s">
        <v>45</v>
      </c>
      <c r="O1306" t="s">
        <v>629</v>
      </c>
      <c r="P1306">
        <v>5314</v>
      </c>
      <c r="Q1306" t="s">
        <v>945</v>
      </c>
      <c r="R1306" t="s">
        <v>946</v>
      </c>
      <c r="S1306" t="s">
        <v>946</v>
      </c>
      <c r="V1306">
        <v>2017</v>
      </c>
      <c r="W1306">
        <v>395</v>
      </c>
      <c r="Z1306">
        <v>13666</v>
      </c>
      <c r="AA1306" t="s">
        <v>145</v>
      </c>
      <c r="AB1306">
        <v>3495.92</v>
      </c>
      <c r="AC1306">
        <v>174.8</v>
      </c>
      <c r="AF1306">
        <v>11292</v>
      </c>
      <c r="AG1306" t="s">
        <v>145</v>
      </c>
      <c r="AH1306" t="s">
        <v>145</v>
      </c>
      <c r="AI1306">
        <v>3670.72</v>
      </c>
      <c r="AJ1306" t="s">
        <v>145</v>
      </c>
      <c r="AL1306">
        <v>3495.92</v>
      </c>
      <c r="AM1306" t="s">
        <v>51</v>
      </c>
      <c r="AN1306">
        <f t="shared" si="40"/>
        <v>82</v>
      </c>
      <c r="AO1306" s="5">
        <f t="shared" si="41"/>
        <v>286665.44</v>
      </c>
    </row>
    <row r="1307" spans="1:41" ht="12.75">
      <c r="A1307">
        <v>1030215009</v>
      </c>
      <c r="B1307" t="s">
        <v>143</v>
      </c>
      <c r="E1307">
        <v>1</v>
      </c>
      <c r="F1307" t="s">
        <v>2385</v>
      </c>
      <c r="G1307" t="s">
        <v>531</v>
      </c>
      <c r="H1307">
        <v>630</v>
      </c>
      <c r="I1307">
        <v>630</v>
      </c>
      <c r="J1307">
        <v>22007</v>
      </c>
      <c r="K1307" t="s">
        <v>2386</v>
      </c>
      <c r="L1307">
        <v>1884</v>
      </c>
      <c r="M1307" t="s">
        <v>2259</v>
      </c>
      <c r="N1307" t="s">
        <v>45</v>
      </c>
      <c r="O1307" t="s">
        <v>1017</v>
      </c>
      <c r="P1307">
        <v>27636</v>
      </c>
      <c r="Q1307" t="s">
        <v>1029</v>
      </c>
      <c r="R1307" t="s">
        <v>1030</v>
      </c>
      <c r="S1307" t="s">
        <v>1030</v>
      </c>
      <c r="T1307" t="s">
        <v>2387</v>
      </c>
      <c r="V1307">
        <v>2017</v>
      </c>
      <c r="W1307">
        <v>772</v>
      </c>
      <c r="Z1307">
        <v>12777</v>
      </c>
      <c r="AA1307" t="s">
        <v>72</v>
      </c>
      <c r="AB1307">
        <v>600</v>
      </c>
      <c r="AC1307">
        <v>30</v>
      </c>
      <c r="AF1307">
        <v>10532</v>
      </c>
      <c r="AG1307" t="s">
        <v>72</v>
      </c>
      <c r="AH1307" t="s">
        <v>72</v>
      </c>
      <c r="AI1307">
        <v>630</v>
      </c>
      <c r="AJ1307" t="s">
        <v>72</v>
      </c>
      <c r="AL1307">
        <v>600</v>
      </c>
      <c r="AM1307" t="s">
        <v>51</v>
      </c>
      <c r="AN1307">
        <f t="shared" si="40"/>
        <v>119</v>
      </c>
      <c r="AO1307" s="5">
        <f t="shared" si="41"/>
        <v>71400</v>
      </c>
    </row>
    <row r="1308" spans="1:41" ht="12.75">
      <c r="A1308">
        <v>1040205999</v>
      </c>
      <c r="B1308" t="s">
        <v>644</v>
      </c>
      <c r="E1308">
        <v>1</v>
      </c>
      <c r="F1308" t="s">
        <v>2388</v>
      </c>
      <c r="G1308" t="s">
        <v>705</v>
      </c>
      <c r="H1308">
        <v>9242.15</v>
      </c>
      <c r="I1308">
        <v>9242.15</v>
      </c>
      <c r="J1308">
        <v>34141</v>
      </c>
      <c r="K1308" t="s">
        <v>623</v>
      </c>
      <c r="L1308">
        <v>2738</v>
      </c>
      <c r="M1308" t="s">
        <v>312</v>
      </c>
      <c r="N1308" t="s">
        <v>45</v>
      </c>
      <c r="O1308" t="s">
        <v>717</v>
      </c>
      <c r="P1308">
        <v>13278</v>
      </c>
      <c r="Q1308" t="s">
        <v>1235</v>
      </c>
      <c r="R1308" t="s">
        <v>1236</v>
      </c>
      <c r="S1308" t="s">
        <v>1236</v>
      </c>
      <c r="V1308">
        <v>2017</v>
      </c>
      <c r="W1308">
        <v>79</v>
      </c>
      <c r="Z1308">
        <v>12651</v>
      </c>
      <c r="AA1308" t="s">
        <v>154</v>
      </c>
      <c r="AB1308">
        <v>295.44</v>
      </c>
      <c r="AC1308">
        <v>14.77</v>
      </c>
      <c r="AF1308">
        <v>10442</v>
      </c>
      <c r="AG1308" t="s">
        <v>154</v>
      </c>
      <c r="AH1308" t="s">
        <v>154</v>
      </c>
      <c r="AI1308">
        <v>310.21</v>
      </c>
      <c r="AJ1308" t="s">
        <v>154</v>
      </c>
      <c r="AL1308">
        <v>8802.03</v>
      </c>
      <c r="AM1308" t="s">
        <v>51</v>
      </c>
      <c r="AN1308">
        <f t="shared" si="40"/>
        <v>53</v>
      </c>
      <c r="AO1308" s="5">
        <f t="shared" si="41"/>
        <v>466507.59</v>
      </c>
    </row>
    <row r="1309" spans="1:41" ht="12.75">
      <c r="A1309">
        <v>1040205999</v>
      </c>
      <c r="B1309" t="s">
        <v>644</v>
      </c>
      <c r="E1309">
        <v>1</v>
      </c>
      <c r="F1309" t="s">
        <v>2388</v>
      </c>
      <c r="G1309" t="s">
        <v>705</v>
      </c>
      <c r="H1309">
        <v>9242.15</v>
      </c>
      <c r="I1309">
        <v>9242.15</v>
      </c>
      <c r="J1309">
        <v>34141</v>
      </c>
      <c r="K1309" t="s">
        <v>623</v>
      </c>
      <c r="L1309">
        <v>2738</v>
      </c>
      <c r="M1309" t="s">
        <v>312</v>
      </c>
      <c r="N1309" t="s">
        <v>45</v>
      </c>
      <c r="O1309" t="s">
        <v>717</v>
      </c>
      <c r="P1309">
        <v>13278</v>
      </c>
      <c r="Q1309" t="s">
        <v>1235</v>
      </c>
      <c r="R1309" t="s">
        <v>1236</v>
      </c>
      <c r="S1309" t="s">
        <v>1236</v>
      </c>
      <c r="V1309">
        <v>2017</v>
      </c>
      <c r="W1309">
        <v>157</v>
      </c>
      <c r="Z1309">
        <v>12652</v>
      </c>
      <c r="AA1309" t="s">
        <v>154</v>
      </c>
      <c r="AB1309">
        <v>162.13</v>
      </c>
      <c r="AC1309">
        <v>8.11</v>
      </c>
      <c r="AF1309">
        <v>10445</v>
      </c>
      <c r="AG1309" t="s">
        <v>154</v>
      </c>
      <c r="AH1309" t="s">
        <v>154</v>
      </c>
      <c r="AI1309">
        <v>170.24</v>
      </c>
      <c r="AJ1309" t="s">
        <v>154</v>
      </c>
      <c r="AL1309">
        <v>0</v>
      </c>
      <c r="AM1309" t="s">
        <v>51</v>
      </c>
      <c r="AN1309">
        <f t="shared" si="40"/>
        <v>53</v>
      </c>
      <c r="AO1309" s="5">
        <f t="shared" si="41"/>
        <v>0</v>
      </c>
    </row>
    <row r="1310" spans="1:41" ht="12.75">
      <c r="A1310">
        <v>1040205999</v>
      </c>
      <c r="B1310" t="s">
        <v>644</v>
      </c>
      <c r="E1310">
        <v>1</v>
      </c>
      <c r="F1310" t="s">
        <v>2388</v>
      </c>
      <c r="G1310" t="s">
        <v>705</v>
      </c>
      <c r="H1310">
        <v>9242.15</v>
      </c>
      <c r="I1310">
        <v>9242.15</v>
      </c>
      <c r="J1310">
        <v>34141</v>
      </c>
      <c r="K1310" t="s">
        <v>623</v>
      </c>
      <c r="L1310">
        <v>2738</v>
      </c>
      <c r="M1310" t="s">
        <v>312</v>
      </c>
      <c r="N1310" t="s">
        <v>45</v>
      </c>
      <c r="O1310" t="s">
        <v>717</v>
      </c>
      <c r="P1310">
        <v>13278</v>
      </c>
      <c r="Q1310" t="s">
        <v>1235</v>
      </c>
      <c r="R1310" t="s">
        <v>1236</v>
      </c>
      <c r="S1310" t="s">
        <v>1236</v>
      </c>
      <c r="V1310">
        <v>2017</v>
      </c>
      <c r="W1310">
        <v>156</v>
      </c>
      <c r="Z1310">
        <v>12653</v>
      </c>
      <c r="AA1310" t="s">
        <v>154</v>
      </c>
      <c r="AB1310">
        <v>192.71</v>
      </c>
      <c r="AC1310">
        <v>9.64</v>
      </c>
      <c r="AF1310">
        <v>10444</v>
      </c>
      <c r="AG1310" t="s">
        <v>154</v>
      </c>
      <c r="AH1310" t="s">
        <v>154</v>
      </c>
      <c r="AI1310">
        <v>202.35</v>
      </c>
      <c r="AJ1310" t="s">
        <v>154</v>
      </c>
      <c r="AL1310">
        <v>0</v>
      </c>
      <c r="AM1310" t="s">
        <v>51</v>
      </c>
      <c r="AN1310">
        <f t="shared" si="40"/>
        <v>53</v>
      </c>
      <c r="AO1310" s="5">
        <f t="shared" si="41"/>
        <v>0</v>
      </c>
    </row>
    <row r="1311" spans="1:41" ht="12.75">
      <c r="A1311">
        <v>1040205999</v>
      </c>
      <c r="B1311" t="s">
        <v>644</v>
      </c>
      <c r="E1311">
        <v>1</v>
      </c>
      <c r="F1311" t="s">
        <v>2388</v>
      </c>
      <c r="G1311" t="s">
        <v>705</v>
      </c>
      <c r="H1311">
        <v>9242.15</v>
      </c>
      <c r="I1311">
        <v>9242.15</v>
      </c>
      <c r="J1311">
        <v>34141</v>
      </c>
      <c r="K1311" t="s">
        <v>623</v>
      </c>
      <c r="L1311">
        <v>2738</v>
      </c>
      <c r="M1311" t="s">
        <v>312</v>
      </c>
      <c r="N1311" t="s">
        <v>45</v>
      </c>
      <c r="O1311" t="s">
        <v>717</v>
      </c>
      <c r="P1311">
        <v>13278</v>
      </c>
      <c r="Q1311" t="s">
        <v>1235</v>
      </c>
      <c r="R1311" t="s">
        <v>1236</v>
      </c>
      <c r="S1311" t="s">
        <v>1236</v>
      </c>
      <c r="V1311">
        <v>2017</v>
      </c>
      <c r="W1311">
        <v>155</v>
      </c>
      <c r="Z1311">
        <v>12654</v>
      </c>
      <c r="AA1311" t="s">
        <v>154</v>
      </c>
      <c r="AB1311">
        <v>441.01</v>
      </c>
      <c r="AC1311">
        <v>22.05</v>
      </c>
      <c r="AF1311">
        <v>10443</v>
      </c>
      <c r="AG1311" t="s">
        <v>154</v>
      </c>
      <c r="AH1311" t="s">
        <v>154</v>
      </c>
      <c r="AI1311">
        <v>463.06</v>
      </c>
      <c r="AJ1311" t="s">
        <v>154</v>
      </c>
      <c r="AL1311">
        <v>0</v>
      </c>
      <c r="AM1311" t="s">
        <v>51</v>
      </c>
      <c r="AN1311">
        <f t="shared" si="40"/>
        <v>53</v>
      </c>
      <c r="AO1311" s="5">
        <f t="shared" si="41"/>
        <v>0</v>
      </c>
    </row>
    <row r="1312" spans="1:41" ht="12.75">
      <c r="A1312">
        <v>1040205999</v>
      </c>
      <c r="B1312" t="s">
        <v>644</v>
      </c>
      <c r="E1312">
        <v>1</v>
      </c>
      <c r="F1312" t="s">
        <v>2388</v>
      </c>
      <c r="G1312" t="s">
        <v>705</v>
      </c>
      <c r="H1312">
        <v>9242.15</v>
      </c>
      <c r="I1312">
        <v>9242.15</v>
      </c>
      <c r="J1312">
        <v>34141</v>
      </c>
      <c r="K1312" t="s">
        <v>623</v>
      </c>
      <c r="L1312">
        <v>2738</v>
      </c>
      <c r="M1312" t="s">
        <v>312</v>
      </c>
      <c r="N1312" t="s">
        <v>45</v>
      </c>
      <c r="O1312" t="s">
        <v>717</v>
      </c>
      <c r="P1312">
        <v>13278</v>
      </c>
      <c r="Q1312" t="s">
        <v>1235</v>
      </c>
      <c r="R1312" t="s">
        <v>1236</v>
      </c>
      <c r="S1312" t="s">
        <v>1236</v>
      </c>
      <c r="V1312">
        <v>2017</v>
      </c>
      <c r="W1312">
        <v>158</v>
      </c>
      <c r="Z1312">
        <v>12655</v>
      </c>
      <c r="AA1312" t="s">
        <v>154</v>
      </c>
      <c r="AB1312">
        <v>158.43</v>
      </c>
      <c r="AC1312">
        <v>7.92</v>
      </c>
      <c r="AF1312">
        <v>10446</v>
      </c>
      <c r="AG1312" t="s">
        <v>154</v>
      </c>
      <c r="AH1312" t="s">
        <v>154</v>
      </c>
      <c r="AI1312">
        <v>166.35</v>
      </c>
      <c r="AJ1312" t="s">
        <v>154</v>
      </c>
      <c r="AL1312">
        <v>0</v>
      </c>
      <c r="AM1312" t="s">
        <v>51</v>
      </c>
      <c r="AN1312">
        <f t="shared" si="40"/>
        <v>53</v>
      </c>
      <c r="AO1312" s="5">
        <f t="shared" si="41"/>
        <v>0</v>
      </c>
    </row>
    <row r="1313" spans="1:41" ht="12.75">
      <c r="A1313">
        <v>1040205999</v>
      </c>
      <c r="B1313" t="s">
        <v>644</v>
      </c>
      <c r="E1313">
        <v>1</v>
      </c>
      <c r="F1313" t="s">
        <v>2388</v>
      </c>
      <c r="G1313" t="s">
        <v>705</v>
      </c>
      <c r="H1313">
        <v>9242.15</v>
      </c>
      <c r="I1313">
        <v>9242.15</v>
      </c>
      <c r="J1313">
        <v>34141</v>
      </c>
      <c r="K1313" t="s">
        <v>623</v>
      </c>
      <c r="L1313">
        <v>2738</v>
      </c>
      <c r="M1313" t="s">
        <v>312</v>
      </c>
      <c r="N1313" t="s">
        <v>45</v>
      </c>
      <c r="O1313" t="s">
        <v>717</v>
      </c>
      <c r="P1313">
        <v>13278</v>
      </c>
      <c r="Q1313" t="s">
        <v>1235</v>
      </c>
      <c r="R1313" t="s">
        <v>1236</v>
      </c>
      <c r="S1313" t="s">
        <v>1236</v>
      </c>
      <c r="V1313">
        <v>2017</v>
      </c>
      <c r="W1313">
        <v>160</v>
      </c>
      <c r="Z1313">
        <v>12656</v>
      </c>
      <c r="AA1313" t="s">
        <v>154</v>
      </c>
      <c r="AB1313">
        <v>139.79</v>
      </c>
      <c r="AC1313">
        <v>6.99</v>
      </c>
      <c r="AF1313">
        <v>10447</v>
      </c>
      <c r="AG1313" t="s">
        <v>154</v>
      </c>
      <c r="AH1313" t="s">
        <v>154</v>
      </c>
      <c r="AI1313">
        <v>146.78</v>
      </c>
      <c r="AJ1313" t="s">
        <v>154</v>
      </c>
      <c r="AL1313">
        <v>0</v>
      </c>
      <c r="AM1313" t="s">
        <v>51</v>
      </c>
      <c r="AN1313">
        <f t="shared" si="40"/>
        <v>53</v>
      </c>
      <c r="AO1313" s="5">
        <f t="shared" si="41"/>
        <v>0</v>
      </c>
    </row>
    <row r="1314" spans="1:41" ht="12.75">
      <c r="A1314">
        <v>1040205999</v>
      </c>
      <c r="B1314" t="s">
        <v>644</v>
      </c>
      <c r="E1314">
        <v>1</v>
      </c>
      <c r="F1314" t="s">
        <v>2388</v>
      </c>
      <c r="G1314" t="s">
        <v>705</v>
      </c>
      <c r="H1314">
        <v>9242.15</v>
      </c>
      <c r="I1314">
        <v>9242.15</v>
      </c>
      <c r="J1314">
        <v>34141</v>
      </c>
      <c r="K1314" t="s">
        <v>623</v>
      </c>
      <c r="L1314">
        <v>2738</v>
      </c>
      <c r="M1314" t="s">
        <v>312</v>
      </c>
      <c r="N1314" t="s">
        <v>45</v>
      </c>
      <c r="O1314" t="s">
        <v>717</v>
      </c>
      <c r="P1314">
        <v>13278</v>
      </c>
      <c r="Q1314" t="s">
        <v>1235</v>
      </c>
      <c r="R1314" t="s">
        <v>1236</v>
      </c>
      <c r="S1314" t="s">
        <v>1236</v>
      </c>
      <c r="V1314">
        <v>2017</v>
      </c>
      <c r="W1314">
        <v>710</v>
      </c>
      <c r="Z1314">
        <v>12657</v>
      </c>
      <c r="AA1314" t="s">
        <v>154</v>
      </c>
      <c r="AB1314">
        <v>282.82</v>
      </c>
      <c r="AC1314">
        <v>14.14</v>
      </c>
      <c r="AF1314">
        <v>10432</v>
      </c>
      <c r="AG1314" t="s">
        <v>154</v>
      </c>
      <c r="AH1314" t="s">
        <v>154</v>
      </c>
      <c r="AI1314">
        <v>296.96</v>
      </c>
      <c r="AJ1314" t="s">
        <v>154</v>
      </c>
      <c r="AL1314">
        <v>0</v>
      </c>
      <c r="AM1314" t="s">
        <v>51</v>
      </c>
      <c r="AN1314">
        <f t="shared" si="40"/>
        <v>53</v>
      </c>
      <c r="AO1314" s="5">
        <f t="shared" si="41"/>
        <v>0</v>
      </c>
    </row>
    <row r="1315" spans="1:41" ht="12.75">
      <c r="A1315">
        <v>1040205999</v>
      </c>
      <c r="B1315" t="s">
        <v>644</v>
      </c>
      <c r="E1315">
        <v>1</v>
      </c>
      <c r="F1315" t="s">
        <v>2388</v>
      </c>
      <c r="G1315" t="s">
        <v>705</v>
      </c>
      <c r="H1315">
        <v>9242.15</v>
      </c>
      <c r="I1315">
        <v>9242.15</v>
      </c>
      <c r="J1315">
        <v>34141</v>
      </c>
      <c r="K1315" t="s">
        <v>623</v>
      </c>
      <c r="L1315">
        <v>2738</v>
      </c>
      <c r="M1315" t="s">
        <v>312</v>
      </c>
      <c r="N1315" t="s">
        <v>45</v>
      </c>
      <c r="O1315" t="s">
        <v>717</v>
      </c>
      <c r="P1315">
        <v>13278</v>
      </c>
      <c r="Q1315" t="s">
        <v>1235</v>
      </c>
      <c r="R1315" t="s">
        <v>1236</v>
      </c>
      <c r="S1315" t="s">
        <v>1236</v>
      </c>
      <c r="V1315">
        <v>2017</v>
      </c>
      <c r="W1315">
        <v>711</v>
      </c>
      <c r="Z1315">
        <v>12658</v>
      </c>
      <c r="AA1315" t="s">
        <v>154</v>
      </c>
      <c r="AB1315">
        <v>1200.74</v>
      </c>
      <c r="AC1315">
        <v>60.04</v>
      </c>
      <c r="AF1315">
        <v>10433</v>
      </c>
      <c r="AG1315" t="s">
        <v>154</v>
      </c>
      <c r="AH1315" t="s">
        <v>154</v>
      </c>
      <c r="AI1315">
        <v>1260.78</v>
      </c>
      <c r="AJ1315" t="s">
        <v>154</v>
      </c>
      <c r="AL1315">
        <v>0</v>
      </c>
      <c r="AM1315" t="s">
        <v>51</v>
      </c>
      <c r="AN1315">
        <f t="shared" si="40"/>
        <v>53</v>
      </c>
      <c r="AO1315" s="5">
        <f t="shared" si="41"/>
        <v>0</v>
      </c>
    </row>
    <row r="1316" spans="1:41" ht="12.75">
      <c r="A1316">
        <v>1040205999</v>
      </c>
      <c r="B1316" t="s">
        <v>644</v>
      </c>
      <c r="E1316">
        <v>1</v>
      </c>
      <c r="F1316" t="s">
        <v>2388</v>
      </c>
      <c r="G1316" t="s">
        <v>705</v>
      </c>
      <c r="H1316">
        <v>9242.15</v>
      </c>
      <c r="I1316">
        <v>9242.15</v>
      </c>
      <c r="J1316">
        <v>34141</v>
      </c>
      <c r="K1316" t="s">
        <v>623</v>
      </c>
      <c r="L1316">
        <v>2738</v>
      </c>
      <c r="M1316" t="s">
        <v>312</v>
      </c>
      <c r="N1316" t="s">
        <v>45</v>
      </c>
      <c r="O1316" t="s">
        <v>717</v>
      </c>
      <c r="P1316">
        <v>13278</v>
      </c>
      <c r="Q1316" t="s">
        <v>1235</v>
      </c>
      <c r="R1316" t="s">
        <v>1236</v>
      </c>
      <c r="S1316" t="s">
        <v>1236</v>
      </c>
      <c r="V1316">
        <v>2017</v>
      </c>
      <c r="W1316">
        <v>712</v>
      </c>
      <c r="Z1316">
        <v>12659</v>
      </c>
      <c r="AA1316" t="s">
        <v>154</v>
      </c>
      <c r="AB1316">
        <v>1181.75</v>
      </c>
      <c r="AC1316">
        <v>59.09</v>
      </c>
      <c r="AF1316">
        <v>10434</v>
      </c>
      <c r="AG1316" t="s">
        <v>154</v>
      </c>
      <c r="AH1316" t="s">
        <v>154</v>
      </c>
      <c r="AI1316">
        <v>1240.84</v>
      </c>
      <c r="AJ1316" t="s">
        <v>154</v>
      </c>
      <c r="AL1316">
        <v>0</v>
      </c>
      <c r="AM1316" t="s">
        <v>51</v>
      </c>
      <c r="AN1316">
        <f t="shared" si="40"/>
        <v>53</v>
      </c>
      <c r="AO1316" s="5">
        <f t="shared" si="41"/>
        <v>0</v>
      </c>
    </row>
    <row r="1317" spans="1:41" ht="12.75">
      <c r="A1317">
        <v>1040205999</v>
      </c>
      <c r="B1317" t="s">
        <v>644</v>
      </c>
      <c r="E1317">
        <v>1</v>
      </c>
      <c r="F1317" t="s">
        <v>2388</v>
      </c>
      <c r="G1317" t="s">
        <v>705</v>
      </c>
      <c r="H1317">
        <v>9242.15</v>
      </c>
      <c r="I1317">
        <v>9242.15</v>
      </c>
      <c r="J1317">
        <v>34141</v>
      </c>
      <c r="K1317" t="s">
        <v>623</v>
      </c>
      <c r="L1317">
        <v>2738</v>
      </c>
      <c r="M1317" t="s">
        <v>312</v>
      </c>
      <c r="N1317" t="s">
        <v>45</v>
      </c>
      <c r="O1317" t="s">
        <v>717</v>
      </c>
      <c r="P1317">
        <v>13278</v>
      </c>
      <c r="Q1317" t="s">
        <v>1235</v>
      </c>
      <c r="R1317" t="s">
        <v>1236</v>
      </c>
      <c r="S1317" t="s">
        <v>1236</v>
      </c>
      <c r="V1317">
        <v>2017</v>
      </c>
      <c r="W1317">
        <v>713</v>
      </c>
      <c r="Z1317">
        <v>12660</v>
      </c>
      <c r="AA1317" t="s">
        <v>154</v>
      </c>
      <c r="AB1317">
        <v>648.55</v>
      </c>
      <c r="AC1317">
        <v>32.43</v>
      </c>
      <c r="AF1317">
        <v>10435</v>
      </c>
      <c r="AG1317" t="s">
        <v>154</v>
      </c>
      <c r="AH1317" t="s">
        <v>154</v>
      </c>
      <c r="AI1317">
        <v>680.98</v>
      </c>
      <c r="AJ1317" t="s">
        <v>154</v>
      </c>
      <c r="AL1317">
        <v>0</v>
      </c>
      <c r="AM1317" t="s">
        <v>51</v>
      </c>
      <c r="AN1317">
        <f t="shared" si="40"/>
        <v>53</v>
      </c>
      <c r="AO1317" s="5">
        <f t="shared" si="41"/>
        <v>0</v>
      </c>
    </row>
    <row r="1318" spans="1:41" ht="12.75">
      <c r="A1318">
        <v>1040205999</v>
      </c>
      <c r="B1318" t="s">
        <v>644</v>
      </c>
      <c r="E1318">
        <v>1</v>
      </c>
      <c r="F1318" t="s">
        <v>2388</v>
      </c>
      <c r="G1318" t="s">
        <v>705</v>
      </c>
      <c r="H1318">
        <v>9242.15</v>
      </c>
      <c r="I1318">
        <v>9242.15</v>
      </c>
      <c r="J1318">
        <v>34141</v>
      </c>
      <c r="K1318" t="s">
        <v>623</v>
      </c>
      <c r="L1318">
        <v>2738</v>
      </c>
      <c r="M1318" t="s">
        <v>312</v>
      </c>
      <c r="N1318" t="s">
        <v>45</v>
      </c>
      <c r="O1318" t="s">
        <v>717</v>
      </c>
      <c r="P1318">
        <v>13278</v>
      </c>
      <c r="Q1318" t="s">
        <v>1235</v>
      </c>
      <c r="R1318" t="s">
        <v>1236</v>
      </c>
      <c r="S1318" t="s">
        <v>1236</v>
      </c>
      <c r="V1318">
        <v>2017</v>
      </c>
      <c r="W1318">
        <v>714</v>
      </c>
      <c r="Z1318">
        <v>12661</v>
      </c>
      <c r="AA1318" t="s">
        <v>154</v>
      </c>
      <c r="AB1318">
        <v>770.85</v>
      </c>
      <c r="AC1318">
        <v>38.54</v>
      </c>
      <c r="AF1318">
        <v>10436</v>
      </c>
      <c r="AG1318" t="s">
        <v>154</v>
      </c>
      <c r="AH1318" t="s">
        <v>154</v>
      </c>
      <c r="AI1318">
        <v>809.39</v>
      </c>
      <c r="AJ1318" t="s">
        <v>154</v>
      </c>
      <c r="AL1318">
        <v>0</v>
      </c>
      <c r="AM1318" t="s">
        <v>51</v>
      </c>
      <c r="AN1318">
        <f t="shared" si="40"/>
        <v>53</v>
      </c>
      <c r="AO1318" s="5">
        <f t="shared" si="41"/>
        <v>0</v>
      </c>
    </row>
    <row r="1319" spans="1:41" ht="12.75">
      <c r="A1319">
        <v>1040205999</v>
      </c>
      <c r="B1319" t="s">
        <v>644</v>
      </c>
      <c r="E1319">
        <v>1</v>
      </c>
      <c r="F1319" t="s">
        <v>2388</v>
      </c>
      <c r="G1319" t="s">
        <v>705</v>
      </c>
      <c r="H1319">
        <v>9242.15</v>
      </c>
      <c r="I1319">
        <v>9242.15</v>
      </c>
      <c r="J1319">
        <v>34141</v>
      </c>
      <c r="K1319" t="s">
        <v>623</v>
      </c>
      <c r="L1319">
        <v>2738</v>
      </c>
      <c r="M1319" t="s">
        <v>312</v>
      </c>
      <c r="N1319" t="s">
        <v>45</v>
      </c>
      <c r="O1319" t="s">
        <v>717</v>
      </c>
      <c r="P1319">
        <v>13278</v>
      </c>
      <c r="Q1319" t="s">
        <v>1235</v>
      </c>
      <c r="R1319" t="s">
        <v>1236</v>
      </c>
      <c r="S1319" t="s">
        <v>1236</v>
      </c>
      <c r="V1319">
        <v>2017</v>
      </c>
      <c r="W1319">
        <v>715</v>
      </c>
      <c r="Z1319">
        <v>12662</v>
      </c>
      <c r="AA1319" t="s">
        <v>154</v>
      </c>
      <c r="AB1319">
        <v>1764.06</v>
      </c>
      <c r="AC1319">
        <v>88.2</v>
      </c>
      <c r="AF1319">
        <v>10437</v>
      </c>
      <c r="AG1319" t="s">
        <v>154</v>
      </c>
      <c r="AH1319" t="s">
        <v>154</v>
      </c>
      <c r="AI1319">
        <v>1852.26</v>
      </c>
      <c r="AJ1319" t="s">
        <v>154</v>
      </c>
      <c r="AL1319">
        <v>0</v>
      </c>
      <c r="AM1319" t="s">
        <v>51</v>
      </c>
      <c r="AN1319">
        <f t="shared" si="40"/>
        <v>53</v>
      </c>
      <c r="AO1319" s="5">
        <f t="shared" si="41"/>
        <v>0</v>
      </c>
    </row>
    <row r="1320" spans="1:41" ht="12.75">
      <c r="A1320">
        <v>1040205999</v>
      </c>
      <c r="B1320" t="s">
        <v>644</v>
      </c>
      <c r="E1320">
        <v>1</v>
      </c>
      <c r="F1320" t="s">
        <v>2388</v>
      </c>
      <c r="G1320" t="s">
        <v>705</v>
      </c>
      <c r="H1320">
        <v>9242.15</v>
      </c>
      <c r="I1320">
        <v>9242.15</v>
      </c>
      <c r="J1320">
        <v>34141</v>
      </c>
      <c r="K1320" t="s">
        <v>623</v>
      </c>
      <c r="L1320">
        <v>2738</v>
      </c>
      <c r="M1320" t="s">
        <v>312</v>
      </c>
      <c r="N1320" t="s">
        <v>45</v>
      </c>
      <c r="O1320" t="s">
        <v>717</v>
      </c>
      <c r="P1320">
        <v>13278</v>
      </c>
      <c r="Q1320" t="s">
        <v>1235</v>
      </c>
      <c r="R1320" t="s">
        <v>1236</v>
      </c>
      <c r="S1320" t="s">
        <v>1236</v>
      </c>
      <c r="V1320">
        <v>2017</v>
      </c>
      <c r="W1320">
        <v>716</v>
      </c>
      <c r="Z1320">
        <v>12663</v>
      </c>
      <c r="AA1320" t="s">
        <v>154</v>
      </c>
      <c r="AB1320">
        <v>633.73</v>
      </c>
      <c r="AC1320">
        <v>31.69</v>
      </c>
      <c r="AF1320">
        <v>10438</v>
      </c>
      <c r="AG1320" t="s">
        <v>154</v>
      </c>
      <c r="AH1320" t="s">
        <v>154</v>
      </c>
      <c r="AI1320">
        <v>665.42</v>
      </c>
      <c r="AJ1320" t="s">
        <v>154</v>
      </c>
      <c r="AL1320">
        <v>0</v>
      </c>
      <c r="AM1320" t="s">
        <v>51</v>
      </c>
      <c r="AN1320">
        <f t="shared" si="40"/>
        <v>53</v>
      </c>
      <c r="AO1320" s="5">
        <f t="shared" si="41"/>
        <v>0</v>
      </c>
    </row>
    <row r="1321" spans="1:41" ht="12.75">
      <c r="A1321">
        <v>1040205999</v>
      </c>
      <c r="B1321" t="s">
        <v>644</v>
      </c>
      <c r="E1321">
        <v>1</v>
      </c>
      <c r="F1321" t="s">
        <v>2388</v>
      </c>
      <c r="G1321" t="s">
        <v>705</v>
      </c>
      <c r="H1321">
        <v>9242.15</v>
      </c>
      <c r="I1321">
        <v>9242.15</v>
      </c>
      <c r="J1321">
        <v>34141</v>
      </c>
      <c r="K1321" t="s">
        <v>623</v>
      </c>
      <c r="L1321">
        <v>2738</v>
      </c>
      <c r="M1321" t="s">
        <v>312</v>
      </c>
      <c r="N1321" t="s">
        <v>45</v>
      </c>
      <c r="O1321" t="s">
        <v>717</v>
      </c>
      <c r="P1321">
        <v>13278</v>
      </c>
      <c r="Q1321" t="s">
        <v>1235</v>
      </c>
      <c r="R1321" t="s">
        <v>1236</v>
      </c>
      <c r="S1321" t="s">
        <v>1236</v>
      </c>
      <c r="V1321">
        <v>2017</v>
      </c>
      <c r="W1321">
        <v>717</v>
      </c>
      <c r="Z1321">
        <v>12664</v>
      </c>
      <c r="AA1321" t="s">
        <v>154</v>
      </c>
      <c r="AB1321">
        <v>559.14</v>
      </c>
      <c r="AC1321">
        <v>27.96</v>
      </c>
      <c r="AF1321">
        <v>10439</v>
      </c>
      <c r="AG1321" t="s">
        <v>154</v>
      </c>
      <c r="AH1321" t="s">
        <v>154</v>
      </c>
      <c r="AI1321">
        <v>587.1</v>
      </c>
      <c r="AJ1321" t="s">
        <v>154</v>
      </c>
      <c r="AL1321">
        <v>0</v>
      </c>
      <c r="AM1321" t="s">
        <v>51</v>
      </c>
      <c r="AN1321">
        <f t="shared" si="40"/>
        <v>53</v>
      </c>
      <c r="AO1321" s="5">
        <f t="shared" si="41"/>
        <v>0</v>
      </c>
    </row>
    <row r="1322" spans="1:41" ht="12.75">
      <c r="A1322">
        <v>1040205999</v>
      </c>
      <c r="B1322" t="s">
        <v>644</v>
      </c>
      <c r="E1322">
        <v>1</v>
      </c>
      <c r="F1322" t="s">
        <v>2388</v>
      </c>
      <c r="G1322" t="s">
        <v>705</v>
      </c>
      <c r="H1322">
        <v>9242.15</v>
      </c>
      <c r="I1322">
        <v>9242.15</v>
      </c>
      <c r="J1322">
        <v>34141</v>
      </c>
      <c r="K1322" t="s">
        <v>623</v>
      </c>
      <c r="L1322">
        <v>2738</v>
      </c>
      <c r="M1322" t="s">
        <v>312</v>
      </c>
      <c r="N1322" t="s">
        <v>45</v>
      </c>
      <c r="O1322" t="s">
        <v>717</v>
      </c>
      <c r="P1322">
        <v>13278</v>
      </c>
      <c r="Q1322" t="s">
        <v>1235</v>
      </c>
      <c r="R1322" t="s">
        <v>1236</v>
      </c>
      <c r="S1322" t="s">
        <v>1236</v>
      </c>
      <c r="V1322">
        <v>2017</v>
      </c>
      <c r="W1322">
        <v>77</v>
      </c>
      <c r="Z1322">
        <v>12665</v>
      </c>
      <c r="AA1322" t="s">
        <v>154</v>
      </c>
      <c r="AB1322">
        <v>70.7</v>
      </c>
      <c r="AC1322">
        <v>3.54</v>
      </c>
      <c r="AF1322">
        <v>10440</v>
      </c>
      <c r="AG1322" t="s">
        <v>154</v>
      </c>
      <c r="AH1322" t="s">
        <v>154</v>
      </c>
      <c r="AI1322">
        <v>74.24</v>
      </c>
      <c r="AJ1322" t="s">
        <v>154</v>
      </c>
      <c r="AL1322">
        <v>0</v>
      </c>
      <c r="AM1322" t="s">
        <v>51</v>
      </c>
      <c r="AN1322">
        <f t="shared" si="40"/>
        <v>53</v>
      </c>
      <c r="AO1322" s="5">
        <f t="shared" si="41"/>
        <v>0</v>
      </c>
    </row>
    <row r="1323" spans="1:41" ht="12.75">
      <c r="A1323">
        <v>1040205999</v>
      </c>
      <c r="B1323" t="s">
        <v>644</v>
      </c>
      <c r="E1323">
        <v>1</v>
      </c>
      <c r="F1323" t="s">
        <v>2388</v>
      </c>
      <c r="G1323" t="s">
        <v>705</v>
      </c>
      <c r="H1323">
        <v>9242.15</v>
      </c>
      <c r="I1323">
        <v>9242.15</v>
      </c>
      <c r="J1323">
        <v>34141</v>
      </c>
      <c r="K1323" t="s">
        <v>623</v>
      </c>
      <c r="L1323">
        <v>2738</v>
      </c>
      <c r="M1323" t="s">
        <v>312</v>
      </c>
      <c r="N1323" t="s">
        <v>45</v>
      </c>
      <c r="O1323" t="s">
        <v>717</v>
      </c>
      <c r="P1323">
        <v>13278</v>
      </c>
      <c r="Q1323" t="s">
        <v>1235</v>
      </c>
      <c r="R1323" t="s">
        <v>1236</v>
      </c>
      <c r="S1323" t="s">
        <v>1236</v>
      </c>
      <c r="V1323">
        <v>2017</v>
      </c>
      <c r="W1323">
        <v>78</v>
      </c>
      <c r="Z1323">
        <v>12666</v>
      </c>
      <c r="AA1323" t="s">
        <v>154</v>
      </c>
      <c r="AB1323">
        <v>300.18</v>
      </c>
      <c r="AC1323">
        <v>15.01</v>
      </c>
      <c r="AF1323">
        <v>10441</v>
      </c>
      <c r="AG1323" t="s">
        <v>154</v>
      </c>
      <c r="AH1323" t="s">
        <v>154</v>
      </c>
      <c r="AI1323">
        <v>315.19</v>
      </c>
      <c r="AJ1323" t="s">
        <v>154</v>
      </c>
      <c r="AL1323">
        <v>0</v>
      </c>
      <c r="AM1323" t="s">
        <v>51</v>
      </c>
      <c r="AN1323">
        <f t="shared" si="40"/>
        <v>53</v>
      </c>
      <c r="AO1323" s="5">
        <f t="shared" si="41"/>
        <v>0</v>
      </c>
    </row>
    <row r="1324" spans="1:41" ht="12.75">
      <c r="A1324">
        <v>1030213999</v>
      </c>
      <c r="B1324" t="s">
        <v>515</v>
      </c>
      <c r="E1324">
        <v>1</v>
      </c>
      <c r="F1324" t="s">
        <v>2389</v>
      </c>
      <c r="G1324" t="s">
        <v>313</v>
      </c>
      <c r="H1324">
        <v>3345.45</v>
      </c>
      <c r="I1324">
        <v>3345.45</v>
      </c>
      <c r="J1324">
        <v>39281</v>
      </c>
      <c r="K1324" t="s">
        <v>77</v>
      </c>
      <c r="L1324">
        <v>2947</v>
      </c>
      <c r="M1324" t="s">
        <v>717</v>
      </c>
      <c r="N1324" t="s">
        <v>45</v>
      </c>
      <c r="O1324" t="s">
        <v>208</v>
      </c>
      <c r="P1324">
        <v>19524</v>
      </c>
      <c r="Q1324" t="s">
        <v>883</v>
      </c>
      <c r="R1324" t="s">
        <v>884</v>
      </c>
      <c r="S1324" t="s">
        <v>884</v>
      </c>
      <c r="V1324">
        <v>2017</v>
      </c>
      <c r="W1324">
        <v>1114</v>
      </c>
      <c r="Z1324">
        <v>12851</v>
      </c>
      <c r="AA1324" t="s">
        <v>266</v>
      </c>
      <c r="AB1324">
        <v>2742.17</v>
      </c>
      <c r="AC1324">
        <v>603.28</v>
      </c>
      <c r="AF1324">
        <v>10598</v>
      </c>
      <c r="AG1324" t="s">
        <v>266</v>
      </c>
      <c r="AH1324" t="s">
        <v>266</v>
      </c>
      <c r="AI1324">
        <v>3345.45</v>
      </c>
      <c r="AJ1324" t="s">
        <v>266</v>
      </c>
      <c r="AL1324">
        <v>2742.17</v>
      </c>
      <c r="AM1324" t="s">
        <v>51</v>
      </c>
      <c r="AN1324">
        <f t="shared" si="40"/>
        <v>37</v>
      </c>
      <c r="AO1324" s="5">
        <f t="shared" si="41"/>
        <v>101460.29000000001</v>
      </c>
    </row>
    <row r="1325" spans="1:41" ht="12.75">
      <c r="A1325">
        <v>1030209001</v>
      </c>
      <c r="B1325" t="s">
        <v>347</v>
      </c>
      <c r="E1325">
        <v>1</v>
      </c>
      <c r="F1325" t="s">
        <v>2390</v>
      </c>
      <c r="G1325" t="s">
        <v>44</v>
      </c>
      <c r="H1325">
        <v>918.77</v>
      </c>
      <c r="I1325">
        <v>918.77</v>
      </c>
      <c r="J1325">
        <v>58214</v>
      </c>
      <c r="K1325" t="s">
        <v>87</v>
      </c>
      <c r="L1325">
        <v>4771</v>
      </c>
      <c r="M1325" t="s">
        <v>201</v>
      </c>
      <c r="N1325" t="s">
        <v>45</v>
      </c>
      <c r="O1325" t="s">
        <v>2379</v>
      </c>
      <c r="P1325">
        <v>224</v>
      </c>
      <c r="Q1325" t="s">
        <v>1880</v>
      </c>
      <c r="R1325" t="s">
        <v>1881</v>
      </c>
      <c r="S1325" t="s">
        <v>1881</v>
      </c>
      <c r="T1325" t="s">
        <v>2380</v>
      </c>
      <c r="V1325">
        <v>2016</v>
      </c>
      <c r="W1325">
        <v>1533</v>
      </c>
      <c r="Z1325">
        <v>16705</v>
      </c>
      <c r="AA1325" t="s">
        <v>92</v>
      </c>
      <c r="AB1325">
        <v>299.61</v>
      </c>
      <c r="AC1325">
        <v>65.92</v>
      </c>
      <c r="AF1325">
        <v>13891</v>
      </c>
      <c r="AG1325" t="s">
        <v>92</v>
      </c>
      <c r="AH1325" t="s">
        <v>92</v>
      </c>
      <c r="AI1325">
        <v>365.53</v>
      </c>
      <c r="AJ1325" t="s">
        <v>92</v>
      </c>
      <c r="AL1325">
        <v>753.09</v>
      </c>
      <c r="AM1325" t="s">
        <v>51</v>
      </c>
      <c r="AN1325">
        <f t="shared" si="40"/>
        <v>-48</v>
      </c>
      <c r="AO1325" s="5">
        <f t="shared" si="41"/>
        <v>-36148.32</v>
      </c>
    </row>
    <row r="1326" spans="1:41" ht="12.75">
      <c r="A1326">
        <v>1030209001</v>
      </c>
      <c r="B1326" t="s">
        <v>347</v>
      </c>
      <c r="E1326">
        <v>1</v>
      </c>
      <c r="F1326" t="s">
        <v>2390</v>
      </c>
      <c r="G1326" t="s">
        <v>44</v>
      </c>
      <c r="H1326">
        <v>918.77</v>
      </c>
      <c r="I1326">
        <v>918.77</v>
      </c>
      <c r="J1326">
        <v>58214</v>
      </c>
      <c r="K1326" t="s">
        <v>87</v>
      </c>
      <c r="L1326">
        <v>4771</v>
      </c>
      <c r="M1326" t="s">
        <v>201</v>
      </c>
      <c r="N1326" t="s">
        <v>45</v>
      </c>
      <c r="O1326" t="s">
        <v>2379</v>
      </c>
      <c r="P1326">
        <v>224</v>
      </c>
      <c r="Q1326" t="s">
        <v>1880</v>
      </c>
      <c r="R1326" t="s">
        <v>1881</v>
      </c>
      <c r="S1326" t="s">
        <v>1881</v>
      </c>
      <c r="T1326" t="s">
        <v>2380</v>
      </c>
      <c r="V1326">
        <v>2017</v>
      </c>
      <c r="W1326">
        <v>2124</v>
      </c>
      <c r="Z1326">
        <v>16714</v>
      </c>
      <c r="AA1326" t="s">
        <v>92</v>
      </c>
      <c r="AB1326">
        <v>453.48</v>
      </c>
      <c r="AC1326">
        <v>99.76</v>
      </c>
      <c r="AF1326">
        <v>13898</v>
      </c>
      <c r="AG1326" t="s">
        <v>92</v>
      </c>
      <c r="AH1326" t="s">
        <v>92</v>
      </c>
      <c r="AI1326">
        <v>553.24</v>
      </c>
      <c r="AJ1326" t="s">
        <v>92</v>
      </c>
      <c r="AL1326">
        <v>0</v>
      </c>
      <c r="AM1326" t="s">
        <v>51</v>
      </c>
      <c r="AN1326">
        <f t="shared" si="40"/>
        <v>-48</v>
      </c>
      <c r="AO1326" s="5">
        <f t="shared" si="41"/>
        <v>0</v>
      </c>
    </row>
    <row r="1327" spans="1:41" ht="12.75">
      <c r="A1327">
        <v>1030215007</v>
      </c>
      <c r="B1327" t="s">
        <v>2235</v>
      </c>
      <c r="E1327">
        <v>1</v>
      </c>
      <c r="F1327" t="s">
        <v>2391</v>
      </c>
      <c r="G1327" t="s">
        <v>149</v>
      </c>
      <c r="H1327">
        <v>661.09</v>
      </c>
      <c r="I1327">
        <v>661.09</v>
      </c>
      <c r="J1327">
        <v>53707</v>
      </c>
      <c r="K1327" t="s">
        <v>135</v>
      </c>
      <c r="L1327">
        <v>4313</v>
      </c>
      <c r="M1327" t="s">
        <v>84</v>
      </c>
      <c r="N1327" t="s">
        <v>45</v>
      </c>
      <c r="O1327" t="s">
        <v>137</v>
      </c>
      <c r="P1327">
        <v>27636</v>
      </c>
      <c r="Q1327" t="s">
        <v>1029</v>
      </c>
      <c r="R1327" t="s">
        <v>1030</v>
      </c>
      <c r="S1327" t="s">
        <v>1030</v>
      </c>
      <c r="T1327" t="s">
        <v>2237</v>
      </c>
      <c r="V1327">
        <v>2017</v>
      </c>
      <c r="W1327">
        <v>96</v>
      </c>
      <c r="Z1327">
        <v>14910</v>
      </c>
      <c r="AA1327" t="s">
        <v>142</v>
      </c>
      <c r="AB1327">
        <v>661.09</v>
      </c>
      <c r="AF1327">
        <v>12362</v>
      </c>
      <c r="AG1327" t="s">
        <v>142</v>
      </c>
      <c r="AH1327" t="s">
        <v>142</v>
      </c>
      <c r="AI1327">
        <v>661.09</v>
      </c>
      <c r="AJ1327" t="s">
        <v>142</v>
      </c>
      <c r="AL1327">
        <v>661.09</v>
      </c>
      <c r="AN1327">
        <f t="shared" si="40"/>
        <v>-20</v>
      </c>
      <c r="AO1327" s="5">
        <f t="shared" si="41"/>
        <v>-13221.800000000001</v>
      </c>
    </row>
    <row r="1328" spans="1:41" ht="12.75">
      <c r="A1328">
        <v>2020109016</v>
      </c>
      <c r="B1328" t="s">
        <v>256</v>
      </c>
      <c r="E1328">
        <v>1</v>
      </c>
      <c r="F1328" t="s">
        <v>2392</v>
      </c>
      <c r="G1328" t="s">
        <v>54</v>
      </c>
      <c r="H1328">
        <v>108593.82</v>
      </c>
      <c r="I1328">
        <v>108593.82</v>
      </c>
      <c r="J1328">
        <v>52678</v>
      </c>
      <c r="K1328" t="s">
        <v>54</v>
      </c>
      <c r="L1328">
        <v>4206</v>
      </c>
      <c r="M1328" t="s">
        <v>152</v>
      </c>
      <c r="N1328" t="s">
        <v>45</v>
      </c>
      <c r="O1328" t="s">
        <v>44</v>
      </c>
      <c r="P1328">
        <v>5743</v>
      </c>
      <c r="Q1328" t="s">
        <v>1904</v>
      </c>
      <c r="R1328" t="s">
        <v>1905</v>
      </c>
      <c r="S1328" t="s">
        <v>1905</v>
      </c>
      <c r="T1328" t="s">
        <v>1906</v>
      </c>
      <c r="U1328" t="s">
        <v>1907</v>
      </c>
      <c r="V1328">
        <v>2017</v>
      </c>
      <c r="W1328">
        <v>846</v>
      </c>
      <c r="Z1328">
        <v>14587</v>
      </c>
      <c r="AA1328" t="s">
        <v>55</v>
      </c>
      <c r="AB1328">
        <v>98721.65</v>
      </c>
      <c r="AC1328">
        <v>9872.17</v>
      </c>
      <c r="AF1328">
        <v>12122</v>
      </c>
      <c r="AG1328" t="s">
        <v>55</v>
      </c>
      <c r="AH1328" t="s">
        <v>55</v>
      </c>
      <c r="AI1328">
        <v>108593.82</v>
      </c>
      <c r="AJ1328" t="s">
        <v>55</v>
      </c>
      <c r="AL1328">
        <v>98721.65</v>
      </c>
      <c r="AM1328" t="s">
        <v>51</v>
      </c>
      <c r="AN1328">
        <f t="shared" si="40"/>
        <v>-20</v>
      </c>
      <c r="AO1328" s="5">
        <f t="shared" si="41"/>
        <v>-1974433</v>
      </c>
    </row>
    <row r="1329" spans="1:41" ht="12.75">
      <c r="A1329">
        <v>2020109999</v>
      </c>
      <c r="B1329" t="s">
        <v>156</v>
      </c>
      <c r="E1329">
        <v>1</v>
      </c>
      <c r="F1329" t="s">
        <v>2393</v>
      </c>
      <c r="G1329" t="s">
        <v>1041</v>
      </c>
      <c r="H1329">
        <v>31110</v>
      </c>
      <c r="I1329">
        <v>31110</v>
      </c>
      <c r="J1329">
        <v>43585</v>
      </c>
      <c r="K1329" t="s">
        <v>116</v>
      </c>
      <c r="L1329">
        <v>3511</v>
      </c>
      <c r="M1329" t="s">
        <v>130</v>
      </c>
      <c r="N1329" t="s">
        <v>45</v>
      </c>
      <c r="O1329" t="s">
        <v>190</v>
      </c>
      <c r="P1329">
        <v>31638</v>
      </c>
      <c r="Q1329" t="s">
        <v>2394</v>
      </c>
      <c r="R1329" t="s">
        <v>2395</v>
      </c>
      <c r="S1329" t="s">
        <v>2396</v>
      </c>
      <c r="T1329" t="s">
        <v>2397</v>
      </c>
      <c r="U1329" t="s">
        <v>2398</v>
      </c>
      <c r="V1329">
        <v>2017</v>
      </c>
      <c r="W1329">
        <v>1267</v>
      </c>
      <c r="X1329">
        <v>2017</v>
      </c>
      <c r="Y1329">
        <v>188</v>
      </c>
      <c r="Z1329">
        <v>13382</v>
      </c>
      <c r="AA1329" t="s">
        <v>332</v>
      </c>
      <c r="AB1329">
        <v>25500</v>
      </c>
      <c r="AC1329">
        <v>5610</v>
      </c>
      <c r="AF1329">
        <v>11038</v>
      </c>
      <c r="AG1329" t="s">
        <v>332</v>
      </c>
      <c r="AH1329" t="s">
        <v>332</v>
      </c>
      <c r="AI1329">
        <v>31110</v>
      </c>
      <c r="AJ1329" t="s">
        <v>332</v>
      </c>
      <c r="AL1329">
        <v>25500</v>
      </c>
      <c r="AM1329" t="s">
        <v>51</v>
      </c>
      <c r="AN1329">
        <f t="shared" si="40"/>
        <v>6</v>
      </c>
      <c r="AO1329" s="5">
        <f t="shared" si="41"/>
        <v>153000</v>
      </c>
    </row>
    <row r="1330" spans="1:41" ht="12.75">
      <c r="A1330">
        <v>1030215009</v>
      </c>
      <c r="B1330" t="s">
        <v>143</v>
      </c>
      <c r="E1330">
        <v>1</v>
      </c>
      <c r="F1330" t="s">
        <v>2399</v>
      </c>
      <c r="G1330" t="s">
        <v>455</v>
      </c>
      <c r="H1330">
        <v>298.9</v>
      </c>
      <c r="I1330">
        <v>298.9</v>
      </c>
      <c r="J1330">
        <v>42169</v>
      </c>
      <c r="K1330" t="s">
        <v>455</v>
      </c>
      <c r="L1330">
        <v>3435</v>
      </c>
      <c r="M1330" t="s">
        <v>167</v>
      </c>
      <c r="N1330" t="s">
        <v>45</v>
      </c>
      <c r="O1330" t="s">
        <v>457</v>
      </c>
      <c r="P1330">
        <v>31424</v>
      </c>
      <c r="Q1330" t="s">
        <v>927</v>
      </c>
      <c r="R1330" t="s">
        <v>928</v>
      </c>
      <c r="S1330" t="s">
        <v>929</v>
      </c>
      <c r="V1330">
        <v>2017</v>
      </c>
      <c r="W1330">
        <v>1603</v>
      </c>
      <c r="Z1330">
        <v>14838</v>
      </c>
      <c r="AA1330" t="s">
        <v>150</v>
      </c>
      <c r="AB1330">
        <v>245</v>
      </c>
      <c r="AC1330">
        <v>53.9</v>
      </c>
      <c r="AF1330">
        <v>12303</v>
      </c>
      <c r="AG1330" t="s">
        <v>150</v>
      </c>
      <c r="AH1330" t="s">
        <v>150</v>
      </c>
      <c r="AI1330">
        <v>1247.64</v>
      </c>
      <c r="AJ1330" t="s">
        <v>150</v>
      </c>
      <c r="AL1330">
        <v>245</v>
      </c>
      <c r="AM1330" t="s">
        <v>51</v>
      </c>
      <c r="AN1330">
        <f t="shared" si="40"/>
        <v>46</v>
      </c>
      <c r="AO1330" s="5">
        <f t="shared" si="41"/>
        <v>11270</v>
      </c>
    </row>
    <row r="1331" spans="1:41" ht="12.75">
      <c r="A1331">
        <v>1030201008</v>
      </c>
      <c r="B1331" t="s">
        <v>1108</v>
      </c>
      <c r="E1331">
        <v>1</v>
      </c>
      <c r="F1331" t="s">
        <v>2400</v>
      </c>
      <c r="G1331" t="s">
        <v>72</v>
      </c>
      <c r="H1331">
        <v>6007.07</v>
      </c>
      <c r="I1331">
        <v>6007.07</v>
      </c>
      <c r="J1331">
        <v>47734</v>
      </c>
      <c r="K1331" t="s">
        <v>72</v>
      </c>
      <c r="L1331">
        <v>3777</v>
      </c>
      <c r="M1331" t="s">
        <v>155</v>
      </c>
      <c r="N1331" t="s">
        <v>45</v>
      </c>
      <c r="O1331" t="s">
        <v>72</v>
      </c>
      <c r="P1331">
        <v>13884</v>
      </c>
      <c r="Q1331" t="s">
        <v>2401</v>
      </c>
      <c r="R1331" t="s">
        <v>2402</v>
      </c>
      <c r="S1331" t="s">
        <v>2403</v>
      </c>
      <c r="V1331">
        <v>2017</v>
      </c>
      <c r="W1331">
        <v>38</v>
      </c>
      <c r="Z1331">
        <v>13371</v>
      </c>
      <c r="AA1331" t="s">
        <v>332</v>
      </c>
      <c r="AB1331">
        <v>4923.83</v>
      </c>
      <c r="AC1331">
        <v>1083.24</v>
      </c>
      <c r="AF1331">
        <v>11016</v>
      </c>
      <c r="AG1331" t="s">
        <v>332</v>
      </c>
      <c r="AH1331" t="s">
        <v>332</v>
      </c>
      <c r="AI1331">
        <v>6007.07</v>
      </c>
      <c r="AJ1331" t="s">
        <v>332</v>
      </c>
      <c r="AL1331">
        <v>4923.83</v>
      </c>
      <c r="AM1331" t="s">
        <v>51</v>
      </c>
      <c r="AN1331">
        <f t="shared" si="40"/>
        <v>13</v>
      </c>
      <c r="AO1331" s="5">
        <f t="shared" si="41"/>
        <v>64009.79</v>
      </c>
    </row>
    <row r="1332" spans="1:41" ht="12.75">
      <c r="A1332">
        <v>1030205002</v>
      </c>
      <c r="B1332" t="s">
        <v>2404</v>
      </c>
      <c r="E1332">
        <v>1</v>
      </c>
      <c r="F1332" t="s">
        <v>2405</v>
      </c>
      <c r="G1332" t="s">
        <v>81</v>
      </c>
      <c r="H1332">
        <v>1404.99</v>
      </c>
      <c r="I1332">
        <v>1404.99</v>
      </c>
      <c r="J1332">
        <v>51810</v>
      </c>
      <c r="K1332" t="s">
        <v>224</v>
      </c>
      <c r="L1332">
        <v>4248</v>
      </c>
      <c r="M1332" t="s">
        <v>159</v>
      </c>
      <c r="N1332" t="s">
        <v>45</v>
      </c>
      <c r="O1332" t="s">
        <v>229</v>
      </c>
      <c r="P1332">
        <v>28802</v>
      </c>
      <c r="Q1332" t="s">
        <v>1272</v>
      </c>
      <c r="R1332" t="s">
        <v>1273</v>
      </c>
      <c r="S1332" t="s">
        <v>1273</v>
      </c>
      <c r="V1332">
        <v>2017</v>
      </c>
      <c r="W1332">
        <v>296</v>
      </c>
      <c r="Z1332">
        <v>14771</v>
      </c>
      <c r="AA1332" t="s">
        <v>56</v>
      </c>
      <c r="AB1332">
        <v>227.23</v>
      </c>
      <c r="AC1332">
        <v>44.77</v>
      </c>
      <c r="AF1332">
        <v>12240</v>
      </c>
      <c r="AG1332" t="s">
        <v>56</v>
      </c>
      <c r="AH1332" t="s">
        <v>56</v>
      </c>
      <c r="AI1332">
        <v>272</v>
      </c>
      <c r="AJ1332" t="s">
        <v>56</v>
      </c>
      <c r="AL1332">
        <v>1173.75</v>
      </c>
      <c r="AM1332" t="s">
        <v>51</v>
      </c>
      <c r="AN1332">
        <f t="shared" si="40"/>
        <v>-6</v>
      </c>
      <c r="AO1332" s="5">
        <f t="shared" si="41"/>
        <v>-7042.5</v>
      </c>
    </row>
    <row r="1333" spans="1:41" ht="12.75">
      <c r="A1333">
        <v>1030205002</v>
      </c>
      <c r="B1333" t="s">
        <v>2404</v>
      </c>
      <c r="E1333">
        <v>1</v>
      </c>
      <c r="F1333" t="s">
        <v>2405</v>
      </c>
      <c r="G1333" t="s">
        <v>81</v>
      </c>
      <c r="H1333">
        <v>1404.99</v>
      </c>
      <c r="I1333">
        <v>1404.99</v>
      </c>
      <c r="J1333">
        <v>51810</v>
      </c>
      <c r="K1333" t="s">
        <v>224</v>
      </c>
      <c r="L1333">
        <v>4248</v>
      </c>
      <c r="M1333" t="s">
        <v>159</v>
      </c>
      <c r="N1333" t="s">
        <v>45</v>
      </c>
      <c r="O1333" t="s">
        <v>229</v>
      </c>
      <c r="P1333">
        <v>28802</v>
      </c>
      <c r="Q1333" t="s">
        <v>1272</v>
      </c>
      <c r="R1333" t="s">
        <v>1273</v>
      </c>
      <c r="S1333" t="s">
        <v>1273</v>
      </c>
      <c r="V1333">
        <v>2017</v>
      </c>
      <c r="W1333">
        <v>297</v>
      </c>
      <c r="Z1333">
        <v>14772</v>
      </c>
      <c r="AA1333" t="s">
        <v>56</v>
      </c>
      <c r="AB1333">
        <v>946.52</v>
      </c>
      <c r="AC1333">
        <v>186.47</v>
      </c>
      <c r="AF1333">
        <v>12239</v>
      </c>
      <c r="AG1333" t="s">
        <v>56</v>
      </c>
      <c r="AH1333" t="s">
        <v>56</v>
      </c>
      <c r="AI1333">
        <v>1132.99</v>
      </c>
      <c r="AJ1333" t="s">
        <v>56</v>
      </c>
      <c r="AL1333">
        <v>0</v>
      </c>
      <c r="AM1333" t="s">
        <v>51</v>
      </c>
      <c r="AN1333">
        <f t="shared" si="40"/>
        <v>-6</v>
      </c>
      <c r="AO1333" s="5">
        <f t="shared" si="41"/>
        <v>0</v>
      </c>
    </row>
    <row r="1334" spans="1:41" ht="12.75">
      <c r="A1334">
        <v>1030205999</v>
      </c>
      <c r="B1334" t="s">
        <v>528</v>
      </c>
      <c r="E1334">
        <v>1</v>
      </c>
      <c r="F1334" t="s">
        <v>2406</v>
      </c>
      <c r="G1334" t="s">
        <v>81</v>
      </c>
      <c r="H1334">
        <v>161.89</v>
      </c>
      <c r="I1334">
        <v>161.89</v>
      </c>
      <c r="J1334">
        <v>51811</v>
      </c>
      <c r="K1334" t="s">
        <v>224</v>
      </c>
      <c r="L1334">
        <v>4250</v>
      </c>
      <c r="M1334" t="s">
        <v>159</v>
      </c>
      <c r="N1334" t="s">
        <v>45</v>
      </c>
      <c r="O1334" t="s">
        <v>476</v>
      </c>
      <c r="P1334">
        <v>28802</v>
      </c>
      <c r="Q1334" t="s">
        <v>1272</v>
      </c>
      <c r="R1334" t="s">
        <v>1273</v>
      </c>
      <c r="S1334" t="s">
        <v>1273</v>
      </c>
      <c r="T1334" t="s">
        <v>2407</v>
      </c>
      <c r="V1334">
        <v>2017</v>
      </c>
      <c r="W1334">
        <v>396</v>
      </c>
      <c r="Z1334">
        <v>16696</v>
      </c>
      <c r="AA1334" t="s">
        <v>92</v>
      </c>
      <c r="AB1334">
        <v>22.5</v>
      </c>
      <c r="AC1334">
        <v>4.95</v>
      </c>
      <c r="AF1334">
        <v>13883</v>
      </c>
      <c r="AG1334" t="s">
        <v>92</v>
      </c>
      <c r="AH1334" t="s">
        <v>92</v>
      </c>
      <c r="AI1334">
        <v>27.45</v>
      </c>
      <c r="AJ1334" t="s">
        <v>92</v>
      </c>
      <c r="AL1334">
        <v>132.7</v>
      </c>
      <c r="AM1334" t="s">
        <v>51</v>
      </c>
      <c r="AN1334">
        <f t="shared" si="40"/>
        <v>-15</v>
      </c>
      <c r="AO1334" s="5">
        <f t="shared" si="41"/>
        <v>-1990.4999999999998</v>
      </c>
    </row>
    <row r="1335" spans="1:41" ht="12.75">
      <c r="A1335">
        <v>1030205999</v>
      </c>
      <c r="B1335" t="s">
        <v>528</v>
      </c>
      <c r="E1335">
        <v>1</v>
      </c>
      <c r="F1335" t="s">
        <v>2406</v>
      </c>
      <c r="G1335" t="s">
        <v>81</v>
      </c>
      <c r="H1335">
        <v>161.89</v>
      </c>
      <c r="I1335">
        <v>161.89</v>
      </c>
      <c r="J1335">
        <v>51811</v>
      </c>
      <c r="K1335" t="s">
        <v>224</v>
      </c>
      <c r="L1335">
        <v>4250</v>
      </c>
      <c r="M1335" t="s">
        <v>159</v>
      </c>
      <c r="N1335" t="s">
        <v>45</v>
      </c>
      <c r="O1335" t="s">
        <v>476</v>
      </c>
      <c r="P1335">
        <v>28802</v>
      </c>
      <c r="Q1335" t="s">
        <v>1272</v>
      </c>
      <c r="R1335" t="s">
        <v>1273</v>
      </c>
      <c r="S1335" t="s">
        <v>1273</v>
      </c>
      <c r="T1335" t="s">
        <v>2407</v>
      </c>
      <c r="V1335">
        <v>2017</v>
      </c>
      <c r="W1335">
        <v>394</v>
      </c>
      <c r="Z1335">
        <v>16697</v>
      </c>
      <c r="AA1335" t="s">
        <v>92</v>
      </c>
      <c r="AB1335">
        <v>110.2</v>
      </c>
      <c r="AC1335">
        <v>24.24</v>
      </c>
      <c r="AF1335">
        <v>13882</v>
      </c>
      <c r="AG1335" t="s">
        <v>92</v>
      </c>
      <c r="AH1335" t="s">
        <v>92</v>
      </c>
      <c r="AI1335">
        <v>134.44</v>
      </c>
      <c r="AJ1335" t="s">
        <v>92</v>
      </c>
      <c r="AL1335">
        <v>0</v>
      </c>
      <c r="AM1335" t="s">
        <v>51</v>
      </c>
      <c r="AN1335">
        <f t="shared" si="40"/>
        <v>-15</v>
      </c>
      <c r="AO1335" s="5">
        <f t="shared" si="41"/>
        <v>0</v>
      </c>
    </row>
    <row r="1336" spans="1:41" ht="12.75">
      <c r="A1336">
        <v>1030102999</v>
      </c>
      <c r="B1336" t="s">
        <v>206</v>
      </c>
      <c r="E1336">
        <v>1</v>
      </c>
      <c r="F1336" t="s">
        <v>2408</v>
      </c>
      <c r="G1336" t="s">
        <v>509</v>
      </c>
      <c r="H1336">
        <v>159.21</v>
      </c>
      <c r="I1336">
        <v>159.21</v>
      </c>
      <c r="J1336">
        <v>45737</v>
      </c>
      <c r="K1336" t="s">
        <v>509</v>
      </c>
      <c r="L1336">
        <v>3663</v>
      </c>
      <c r="M1336" t="s">
        <v>186</v>
      </c>
      <c r="N1336" t="s">
        <v>45</v>
      </c>
      <c r="O1336" t="s">
        <v>509</v>
      </c>
      <c r="P1336">
        <v>10527</v>
      </c>
      <c r="Q1336" t="s">
        <v>2409</v>
      </c>
      <c r="R1336" t="s">
        <v>2410</v>
      </c>
      <c r="S1336" t="s">
        <v>2411</v>
      </c>
      <c r="T1336" t="s">
        <v>2412</v>
      </c>
      <c r="V1336">
        <v>2017</v>
      </c>
      <c r="W1336">
        <v>1660</v>
      </c>
      <c r="Z1336">
        <v>14484</v>
      </c>
      <c r="AA1336" t="s">
        <v>136</v>
      </c>
      <c r="AB1336">
        <v>130.5</v>
      </c>
      <c r="AC1336">
        <v>28.71</v>
      </c>
      <c r="AF1336">
        <v>11970</v>
      </c>
      <c r="AG1336" t="s">
        <v>136</v>
      </c>
      <c r="AH1336" t="s">
        <v>136</v>
      </c>
      <c r="AI1336">
        <v>159.21</v>
      </c>
      <c r="AJ1336" t="s">
        <v>136</v>
      </c>
      <c r="AL1336">
        <v>130.5</v>
      </c>
      <c r="AM1336" t="s">
        <v>51</v>
      </c>
      <c r="AN1336">
        <f t="shared" si="40"/>
        <v>46</v>
      </c>
      <c r="AO1336" s="5">
        <f t="shared" si="41"/>
        <v>6003</v>
      </c>
    </row>
    <row r="1337" spans="1:41" ht="12.75">
      <c r="A1337">
        <v>1030215009</v>
      </c>
      <c r="B1337" t="s">
        <v>143</v>
      </c>
      <c r="E1337">
        <v>1</v>
      </c>
      <c r="F1337" t="s">
        <v>2413</v>
      </c>
      <c r="G1337" t="s">
        <v>2259</v>
      </c>
      <c r="H1337">
        <v>5026.92</v>
      </c>
      <c r="I1337">
        <v>5026.92</v>
      </c>
      <c r="J1337">
        <v>25240</v>
      </c>
      <c r="K1337" t="s">
        <v>2259</v>
      </c>
      <c r="L1337">
        <v>2184</v>
      </c>
      <c r="M1337" t="s">
        <v>893</v>
      </c>
      <c r="N1337" t="s">
        <v>45</v>
      </c>
      <c r="O1337" t="s">
        <v>2414</v>
      </c>
      <c r="P1337">
        <v>27636</v>
      </c>
      <c r="Q1337" t="s">
        <v>1029</v>
      </c>
      <c r="R1337" t="s">
        <v>1030</v>
      </c>
      <c r="S1337" t="s">
        <v>1030</v>
      </c>
      <c r="T1337" t="s">
        <v>2387</v>
      </c>
      <c r="V1337">
        <v>2017</v>
      </c>
      <c r="W1337">
        <v>772</v>
      </c>
      <c r="Z1337">
        <v>12778</v>
      </c>
      <c r="AA1337" t="s">
        <v>72</v>
      </c>
      <c r="AB1337">
        <v>4120.43</v>
      </c>
      <c r="AC1337">
        <v>906.49</v>
      </c>
      <c r="AF1337">
        <v>10533</v>
      </c>
      <c r="AG1337" t="s">
        <v>72</v>
      </c>
      <c r="AH1337" t="s">
        <v>72</v>
      </c>
      <c r="AI1337">
        <v>5629.1</v>
      </c>
      <c r="AJ1337" t="s">
        <v>72</v>
      </c>
      <c r="AL1337">
        <v>4120.43</v>
      </c>
      <c r="AM1337" t="s">
        <v>51</v>
      </c>
      <c r="AN1337">
        <f t="shared" si="40"/>
        <v>104</v>
      </c>
      <c r="AO1337" s="5">
        <f t="shared" si="41"/>
        <v>428524.72000000003</v>
      </c>
    </row>
    <row r="1338" spans="1:41" ht="12.75">
      <c r="A1338">
        <v>1030205001</v>
      </c>
      <c r="B1338" t="s">
        <v>1829</v>
      </c>
      <c r="E1338">
        <v>1</v>
      </c>
      <c r="F1338" t="s">
        <v>2415</v>
      </c>
      <c r="G1338" t="s">
        <v>56</v>
      </c>
      <c r="H1338">
        <v>51.24</v>
      </c>
      <c r="I1338">
        <v>51.24</v>
      </c>
      <c r="J1338">
        <v>57316</v>
      </c>
      <c r="K1338" t="s">
        <v>255</v>
      </c>
      <c r="L1338">
        <v>4727</v>
      </c>
      <c r="M1338" t="s">
        <v>213</v>
      </c>
      <c r="N1338" t="s">
        <v>45</v>
      </c>
      <c r="O1338" t="s">
        <v>476</v>
      </c>
      <c r="P1338">
        <v>13244</v>
      </c>
      <c r="Q1338" t="s">
        <v>2331</v>
      </c>
      <c r="R1338" t="s">
        <v>2332</v>
      </c>
      <c r="S1338" t="s">
        <v>2332</v>
      </c>
      <c r="T1338" t="s">
        <v>2416</v>
      </c>
      <c r="V1338">
        <v>2017</v>
      </c>
      <c r="W1338">
        <v>1966</v>
      </c>
      <c r="Z1338">
        <v>16542</v>
      </c>
      <c r="AA1338" t="s">
        <v>50</v>
      </c>
      <c r="AB1338">
        <v>42</v>
      </c>
      <c r="AC1338">
        <v>9.24</v>
      </c>
      <c r="AF1338">
        <v>13745</v>
      </c>
      <c r="AG1338" t="s">
        <v>50</v>
      </c>
      <c r="AH1338" t="s">
        <v>50</v>
      </c>
      <c r="AI1338">
        <v>51.24</v>
      </c>
      <c r="AJ1338" t="s">
        <v>50</v>
      </c>
      <c r="AL1338">
        <v>42</v>
      </c>
      <c r="AM1338" t="s">
        <v>51</v>
      </c>
      <c r="AN1338">
        <f aca="true" t="shared" si="42" ref="AN1338:AN1401">AJ1338-O1338</f>
        <v>-16</v>
      </c>
      <c r="AO1338" s="5">
        <f t="shared" si="41"/>
        <v>-672</v>
      </c>
    </row>
    <row r="1339" spans="1:41" ht="12.75">
      <c r="A1339">
        <v>1030215009</v>
      </c>
      <c r="B1339" t="s">
        <v>143</v>
      </c>
      <c r="E1339">
        <v>1</v>
      </c>
      <c r="F1339" t="s">
        <v>2417</v>
      </c>
      <c r="G1339" t="s">
        <v>76</v>
      </c>
      <c r="H1339">
        <v>1533.17</v>
      </c>
      <c r="I1339">
        <v>1533.17</v>
      </c>
      <c r="J1339">
        <v>34519</v>
      </c>
      <c r="K1339" t="s">
        <v>76</v>
      </c>
      <c r="L1339">
        <v>2749</v>
      </c>
      <c r="M1339" t="s">
        <v>312</v>
      </c>
      <c r="N1339" t="s">
        <v>45</v>
      </c>
      <c r="O1339" t="s">
        <v>1238</v>
      </c>
      <c r="P1339">
        <v>5314</v>
      </c>
      <c r="Q1339" t="s">
        <v>945</v>
      </c>
      <c r="R1339" t="s">
        <v>946</v>
      </c>
      <c r="S1339" t="s">
        <v>946</v>
      </c>
      <c r="V1339">
        <v>2017</v>
      </c>
      <c r="W1339">
        <v>307</v>
      </c>
      <c r="Z1339">
        <v>13183</v>
      </c>
      <c r="AA1339" t="s">
        <v>133</v>
      </c>
      <c r="AB1339">
        <v>1460.16</v>
      </c>
      <c r="AC1339">
        <v>73.01</v>
      </c>
      <c r="AF1339">
        <v>10876</v>
      </c>
      <c r="AG1339" t="s">
        <v>133</v>
      </c>
      <c r="AH1339" t="s">
        <v>133</v>
      </c>
      <c r="AI1339">
        <v>1533.17</v>
      </c>
      <c r="AJ1339" t="s">
        <v>133</v>
      </c>
      <c r="AL1339">
        <v>1460.16</v>
      </c>
      <c r="AM1339" t="s">
        <v>51</v>
      </c>
      <c r="AN1339">
        <f t="shared" si="42"/>
        <v>61</v>
      </c>
      <c r="AO1339" s="5">
        <f t="shared" si="41"/>
        <v>89069.76000000001</v>
      </c>
    </row>
    <row r="1340" spans="1:41" ht="12.75">
      <c r="A1340">
        <v>1030215009</v>
      </c>
      <c r="B1340" t="s">
        <v>143</v>
      </c>
      <c r="E1340">
        <v>1</v>
      </c>
      <c r="F1340" t="s">
        <v>2418</v>
      </c>
      <c r="G1340" t="s">
        <v>2259</v>
      </c>
      <c r="H1340">
        <v>602.18</v>
      </c>
      <c r="I1340">
        <v>602.18</v>
      </c>
      <c r="J1340">
        <v>25241</v>
      </c>
      <c r="K1340" t="s">
        <v>2259</v>
      </c>
      <c r="L1340">
        <v>2185</v>
      </c>
      <c r="M1340" t="s">
        <v>893</v>
      </c>
      <c r="N1340" t="s">
        <v>45</v>
      </c>
      <c r="O1340" t="s">
        <v>2414</v>
      </c>
      <c r="P1340">
        <v>27636</v>
      </c>
      <c r="Q1340" t="s">
        <v>1029</v>
      </c>
      <c r="R1340" t="s">
        <v>1030</v>
      </c>
      <c r="S1340" t="s">
        <v>1030</v>
      </c>
      <c r="T1340" t="s">
        <v>2387</v>
      </c>
      <c r="V1340">
        <v>2017</v>
      </c>
      <c r="W1340">
        <v>772</v>
      </c>
      <c r="Z1340">
        <v>12779</v>
      </c>
      <c r="AA1340" t="s">
        <v>72</v>
      </c>
      <c r="AB1340">
        <v>519</v>
      </c>
      <c r="AC1340">
        <v>83.18</v>
      </c>
      <c r="AF1340">
        <v>10533</v>
      </c>
      <c r="AG1340" t="s">
        <v>72</v>
      </c>
      <c r="AH1340" t="s">
        <v>72</v>
      </c>
      <c r="AI1340">
        <v>5629.1</v>
      </c>
      <c r="AJ1340" t="s">
        <v>72</v>
      </c>
      <c r="AL1340">
        <v>519</v>
      </c>
      <c r="AM1340" t="s">
        <v>51</v>
      </c>
      <c r="AN1340">
        <f t="shared" si="42"/>
        <v>104</v>
      </c>
      <c r="AO1340" s="5">
        <f t="shared" si="41"/>
        <v>53976</v>
      </c>
    </row>
    <row r="1341" spans="1:41" ht="12.75">
      <c r="A1341">
        <v>1030215009</v>
      </c>
      <c r="B1341" t="s">
        <v>143</v>
      </c>
      <c r="E1341">
        <v>1</v>
      </c>
      <c r="F1341" t="s">
        <v>2419</v>
      </c>
      <c r="G1341" t="s">
        <v>76</v>
      </c>
      <c r="H1341">
        <v>612.89</v>
      </c>
      <c r="I1341">
        <v>612.89</v>
      </c>
      <c r="J1341">
        <v>34518</v>
      </c>
      <c r="K1341" t="s">
        <v>76</v>
      </c>
      <c r="L1341">
        <v>2748</v>
      </c>
      <c r="M1341" t="s">
        <v>312</v>
      </c>
      <c r="N1341" t="s">
        <v>45</v>
      </c>
      <c r="O1341" t="s">
        <v>1238</v>
      </c>
      <c r="P1341">
        <v>5314</v>
      </c>
      <c r="Q1341" t="s">
        <v>945</v>
      </c>
      <c r="R1341" t="s">
        <v>946</v>
      </c>
      <c r="S1341" t="s">
        <v>946</v>
      </c>
      <c r="V1341">
        <v>2017</v>
      </c>
      <c r="W1341">
        <v>307</v>
      </c>
      <c r="Z1341">
        <v>16902</v>
      </c>
      <c r="AA1341" t="s">
        <v>239</v>
      </c>
      <c r="AB1341">
        <v>583.7</v>
      </c>
      <c r="AC1341">
        <v>29.19</v>
      </c>
      <c r="AF1341">
        <v>14076</v>
      </c>
      <c r="AG1341" t="s">
        <v>239</v>
      </c>
      <c r="AH1341" t="s">
        <v>239</v>
      </c>
      <c r="AI1341">
        <v>612.89</v>
      </c>
      <c r="AJ1341" t="s">
        <v>239</v>
      </c>
      <c r="AL1341">
        <v>583.7</v>
      </c>
      <c r="AM1341" t="s">
        <v>51</v>
      </c>
      <c r="AN1341">
        <f t="shared" si="42"/>
        <v>123</v>
      </c>
      <c r="AO1341" s="5">
        <f t="shared" si="41"/>
        <v>71795.1</v>
      </c>
    </row>
    <row r="1342" spans="1:41" ht="12.75">
      <c r="A1342">
        <v>1030213999</v>
      </c>
      <c r="B1342" t="s">
        <v>515</v>
      </c>
      <c r="E1342">
        <v>1</v>
      </c>
      <c r="F1342" t="s">
        <v>2420</v>
      </c>
      <c r="G1342" t="s">
        <v>313</v>
      </c>
      <c r="H1342">
        <v>8525</v>
      </c>
      <c r="I1342">
        <v>8525</v>
      </c>
      <c r="J1342">
        <v>39289</v>
      </c>
      <c r="K1342" t="s">
        <v>77</v>
      </c>
      <c r="L1342">
        <v>2955</v>
      </c>
      <c r="M1342" t="s">
        <v>717</v>
      </c>
      <c r="N1342" t="s">
        <v>45</v>
      </c>
      <c r="O1342" t="s">
        <v>208</v>
      </c>
      <c r="P1342">
        <v>19524</v>
      </c>
      <c r="Q1342" t="s">
        <v>883</v>
      </c>
      <c r="R1342" t="s">
        <v>884</v>
      </c>
      <c r="S1342" t="s">
        <v>884</v>
      </c>
      <c r="V1342">
        <v>2016</v>
      </c>
      <c r="W1342">
        <v>1102</v>
      </c>
      <c r="Z1342">
        <v>12860</v>
      </c>
      <c r="AA1342" t="s">
        <v>266</v>
      </c>
      <c r="AB1342">
        <v>7750</v>
      </c>
      <c r="AC1342">
        <v>775</v>
      </c>
      <c r="AF1342">
        <v>10607</v>
      </c>
      <c r="AG1342" t="s">
        <v>266</v>
      </c>
      <c r="AH1342" t="s">
        <v>266</v>
      </c>
      <c r="AI1342">
        <v>8525</v>
      </c>
      <c r="AJ1342" t="s">
        <v>266</v>
      </c>
      <c r="AL1342">
        <v>7750</v>
      </c>
      <c r="AM1342" t="s">
        <v>51</v>
      </c>
      <c r="AN1342">
        <f t="shared" si="42"/>
        <v>37</v>
      </c>
      <c r="AO1342" s="5">
        <f t="shared" si="41"/>
        <v>286750</v>
      </c>
    </row>
    <row r="1343" spans="1:41" ht="12.75">
      <c r="A1343">
        <v>1030299999</v>
      </c>
      <c r="B1343" t="s">
        <v>263</v>
      </c>
      <c r="E1343">
        <v>1</v>
      </c>
      <c r="F1343" t="s">
        <v>2421</v>
      </c>
      <c r="G1343" t="s">
        <v>356</v>
      </c>
      <c r="H1343">
        <v>400</v>
      </c>
      <c r="I1343">
        <v>400</v>
      </c>
      <c r="J1343">
        <v>34839</v>
      </c>
      <c r="K1343" t="s">
        <v>76</v>
      </c>
      <c r="L1343">
        <v>2819</v>
      </c>
      <c r="M1343" t="s">
        <v>292</v>
      </c>
      <c r="N1343" t="s">
        <v>45</v>
      </c>
      <c r="O1343" t="s">
        <v>1238</v>
      </c>
      <c r="P1343">
        <v>904</v>
      </c>
      <c r="Q1343" t="s">
        <v>2260</v>
      </c>
      <c r="R1343" t="s">
        <v>2261</v>
      </c>
      <c r="S1343" t="s">
        <v>2261</v>
      </c>
      <c r="T1343" t="s">
        <v>2262</v>
      </c>
      <c r="V1343">
        <v>2017</v>
      </c>
      <c r="W1343">
        <v>429</v>
      </c>
      <c r="Z1343">
        <v>13980</v>
      </c>
      <c r="AA1343" t="s">
        <v>149</v>
      </c>
      <c r="AB1343">
        <v>400</v>
      </c>
      <c r="AF1343">
        <v>11609</v>
      </c>
      <c r="AG1343" t="s">
        <v>149</v>
      </c>
      <c r="AH1343" t="s">
        <v>149</v>
      </c>
      <c r="AI1343">
        <v>400</v>
      </c>
      <c r="AJ1343" t="s">
        <v>149</v>
      </c>
      <c r="AL1343">
        <v>400</v>
      </c>
      <c r="AN1343">
        <f t="shared" si="42"/>
        <v>80</v>
      </c>
      <c r="AO1343" s="5">
        <f t="shared" si="41"/>
        <v>32000</v>
      </c>
    </row>
    <row r="1344" spans="1:41" ht="12.75">
      <c r="A1344">
        <v>2020305001</v>
      </c>
      <c r="B1344" t="s">
        <v>173</v>
      </c>
      <c r="E1344">
        <v>1</v>
      </c>
      <c r="F1344" t="s">
        <v>2422</v>
      </c>
      <c r="G1344" t="s">
        <v>368</v>
      </c>
      <c r="H1344">
        <v>7232.16</v>
      </c>
      <c r="I1344">
        <v>7232.16</v>
      </c>
      <c r="J1344">
        <v>36619</v>
      </c>
      <c r="K1344" t="s">
        <v>368</v>
      </c>
      <c r="L1344">
        <v>2950</v>
      </c>
      <c r="M1344" t="s">
        <v>717</v>
      </c>
      <c r="N1344" t="s">
        <v>45</v>
      </c>
      <c r="O1344" t="s">
        <v>1060</v>
      </c>
      <c r="P1344">
        <v>2497</v>
      </c>
      <c r="Q1344" t="s">
        <v>1626</v>
      </c>
      <c r="R1344" t="s">
        <v>1627</v>
      </c>
      <c r="S1344" t="s">
        <v>1628</v>
      </c>
      <c r="V1344">
        <v>2016</v>
      </c>
      <c r="W1344">
        <v>53</v>
      </c>
      <c r="Z1344">
        <v>13173</v>
      </c>
      <c r="AA1344" t="s">
        <v>133</v>
      </c>
      <c r="AB1344">
        <v>5928</v>
      </c>
      <c r="AC1344">
        <v>1304.16</v>
      </c>
      <c r="AF1344">
        <v>10866</v>
      </c>
      <c r="AG1344" t="s">
        <v>133</v>
      </c>
      <c r="AH1344" t="s">
        <v>133</v>
      </c>
      <c r="AI1344">
        <v>7232.16</v>
      </c>
      <c r="AJ1344" t="s">
        <v>133</v>
      </c>
      <c r="AL1344">
        <v>5928</v>
      </c>
      <c r="AM1344" t="s">
        <v>51</v>
      </c>
      <c r="AN1344">
        <f t="shared" si="42"/>
        <v>49</v>
      </c>
      <c r="AO1344" s="5">
        <f t="shared" si="41"/>
        <v>290472</v>
      </c>
    </row>
    <row r="1345" spans="1:41" ht="12.75">
      <c r="A1345">
        <v>1030213999</v>
      </c>
      <c r="B1345" t="s">
        <v>515</v>
      </c>
      <c r="E1345">
        <v>1</v>
      </c>
      <c r="F1345" t="s">
        <v>2422</v>
      </c>
      <c r="G1345" t="s">
        <v>313</v>
      </c>
      <c r="H1345">
        <v>498.49</v>
      </c>
      <c r="I1345">
        <v>498.49</v>
      </c>
      <c r="J1345">
        <v>39283</v>
      </c>
      <c r="K1345" t="s">
        <v>77</v>
      </c>
      <c r="L1345">
        <v>2954</v>
      </c>
      <c r="M1345" t="s">
        <v>717</v>
      </c>
      <c r="N1345" t="s">
        <v>45</v>
      </c>
      <c r="O1345" t="s">
        <v>208</v>
      </c>
      <c r="P1345">
        <v>19524</v>
      </c>
      <c r="Q1345" t="s">
        <v>883</v>
      </c>
      <c r="R1345" t="s">
        <v>884</v>
      </c>
      <c r="S1345" t="s">
        <v>884</v>
      </c>
      <c r="V1345">
        <v>2017</v>
      </c>
      <c r="W1345">
        <v>46</v>
      </c>
      <c r="Z1345">
        <v>14007</v>
      </c>
      <c r="AA1345" t="s">
        <v>152</v>
      </c>
      <c r="AB1345">
        <v>408.6</v>
      </c>
      <c r="AC1345">
        <v>89.89</v>
      </c>
      <c r="AF1345">
        <v>11630</v>
      </c>
      <c r="AG1345" t="s">
        <v>152</v>
      </c>
      <c r="AH1345" t="s">
        <v>159</v>
      </c>
      <c r="AI1345">
        <v>4237.18</v>
      </c>
      <c r="AJ1345" t="s">
        <v>159</v>
      </c>
      <c r="AL1345">
        <v>408.6</v>
      </c>
      <c r="AM1345" t="s">
        <v>51</v>
      </c>
      <c r="AN1345">
        <f t="shared" si="42"/>
        <v>65</v>
      </c>
      <c r="AO1345" s="5">
        <f t="shared" si="41"/>
        <v>26559</v>
      </c>
    </row>
    <row r="1346" spans="1:41" ht="12.75">
      <c r="A1346">
        <v>1030299999</v>
      </c>
      <c r="B1346" t="s">
        <v>263</v>
      </c>
      <c r="E1346">
        <v>1</v>
      </c>
      <c r="F1346" t="s">
        <v>2423</v>
      </c>
      <c r="G1346" t="s">
        <v>530</v>
      </c>
      <c r="H1346">
        <v>944.42</v>
      </c>
      <c r="I1346">
        <v>944.42</v>
      </c>
      <c r="J1346">
        <v>19273</v>
      </c>
      <c r="K1346" t="s">
        <v>2424</v>
      </c>
      <c r="L1346">
        <v>1864</v>
      </c>
      <c r="M1346" t="s">
        <v>702</v>
      </c>
      <c r="N1346" t="s">
        <v>45</v>
      </c>
      <c r="O1346" t="s">
        <v>1176</v>
      </c>
      <c r="P1346">
        <v>13080</v>
      </c>
      <c r="Q1346" t="s">
        <v>1001</v>
      </c>
      <c r="R1346" t="s">
        <v>1002</v>
      </c>
      <c r="S1346" t="s">
        <v>1002</v>
      </c>
      <c r="V1346">
        <v>2017</v>
      </c>
      <c r="W1346">
        <v>395</v>
      </c>
      <c r="Z1346">
        <v>13744</v>
      </c>
      <c r="AA1346" t="s">
        <v>224</v>
      </c>
      <c r="AB1346">
        <v>899.45</v>
      </c>
      <c r="AC1346">
        <v>44.97</v>
      </c>
      <c r="AF1346">
        <v>11369</v>
      </c>
      <c r="AG1346" t="s">
        <v>224</v>
      </c>
      <c r="AH1346" t="s">
        <v>224</v>
      </c>
      <c r="AI1346">
        <v>944.42</v>
      </c>
      <c r="AJ1346" t="s">
        <v>224</v>
      </c>
      <c r="AL1346">
        <v>899.45</v>
      </c>
      <c r="AM1346" t="s">
        <v>51</v>
      </c>
      <c r="AN1346">
        <f t="shared" si="42"/>
        <v>158</v>
      </c>
      <c r="AO1346" s="5">
        <f t="shared" si="41"/>
        <v>142113.1</v>
      </c>
    </row>
    <row r="1347" spans="1:41" ht="12.75">
      <c r="A1347">
        <v>1030213999</v>
      </c>
      <c r="B1347" t="s">
        <v>515</v>
      </c>
      <c r="E1347">
        <v>1</v>
      </c>
      <c r="F1347" t="s">
        <v>2425</v>
      </c>
      <c r="G1347" t="s">
        <v>878</v>
      </c>
      <c r="H1347">
        <v>498.49</v>
      </c>
      <c r="I1347">
        <v>498.49</v>
      </c>
      <c r="J1347">
        <v>40478</v>
      </c>
      <c r="K1347" t="s">
        <v>878</v>
      </c>
      <c r="L1347">
        <v>3033</v>
      </c>
      <c r="M1347" t="s">
        <v>1401</v>
      </c>
      <c r="N1347" t="s">
        <v>45</v>
      </c>
      <c r="O1347" t="s">
        <v>465</v>
      </c>
      <c r="P1347">
        <v>19524</v>
      </c>
      <c r="Q1347" t="s">
        <v>883</v>
      </c>
      <c r="R1347" t="s">
        <v>884</v>
      </c>
      <c r="S1347" t="s">
        <v>884</v>
      </c>
      <c r="V1347">
        <v>2017</v>
      </c>
      <c r="W1347">
        <v>46</v>
      </c>
      <c r="Z1347">
        <v>16727</v>
      </c>
      <c r="AA1347" t="s">
        <v>92</v>
      </c>
      <c r="AB1347">
        <v>408.6</v>
      </c>
      <c r="AC1347">
        <v>89.89</v>
      </c>
      <c r="AF1347">
        <v>13909</v>
      </c>
      <c r="AG1347" t="s">
        <v>92</v>
      </c>
      <c r="AH1347" t="s">
        <v>92</v>
      </c>
      <c r="AI1347">
        <v>1578.56</v>
      </c>
      <c r="AJ1347" t="s">
        <v>92</v>
      </c>
      <c r="AL1347">
        <v>408.6</v>
      </c>
      <c r="AM1347" t="s">
        <v>51</v>
      </c>
      <c r="AN1347">
        <f t="shared" si="42"/>
        <v>86</v>
      </c>
      <c r="AO1347" s="5">
        <f aca="true" t="shared" si="43" ref="AO1347:AO1410">AN1347*AL1347</f>
        <v>35139.6</v>
      </c>
    </row>
    <row r="1348" spans="1:41" ht="12.75">
      <c r="A1348">
        <v>1030299999</v>
      </c>
      <c r="B1348" t="s">
        <v>263</v>
      </c>
      <c r="E1348">
        <v>1</v>
      </c>
      <c r="F1348" t="s">
        <v>2426</v>
      </c>
      <c r="G1348" t="s">
        <v>312</v>
      </c>
      <c r="H1348">
        <v>3708.22</v>
      </c>
      <c r="I1348">
        <v>3708.22</v>
      </c>
      <c r="J1348">
        <v>36061</v>
      </c>
      <c r="K1348" t="s">
        <v>312</v>
      </c>
      <c r="L1348">
        <v>3169</v>
      </c>
      <c r="M1348" t="s">
        <v>455</v>
      </c>
      <c r="N1348" t="s">
        <v>45</v>
      </c>
      <c r="O1348" t="s">
        <v>422</v>
      </c>
      <c r="P1348">
        <v>5314</v>
      </c>
      <c r="Q1348" t="s">
        <v>945</v>
      </c>
      <c r="R1348" t="s">
        <v>946</v>
      </c>
      <c r="S1348" t="s">
        <v>946</v>
      </c>
      <c r="V1348">
        <v>2017</v>
      </c>
      <c r="W1348">
        <v>395</v>
      </c>
      <c r="Z1348">
        <v>13701</v>
      </c>
      <c r="AA1348" t="s">
        <v>145</v>
      </c>
      <c r="AB1348">
        <v>3531.64</v>
      </c>
      <c r="AC1348">
        <v>176.58</v>
      </c>
      <c r="AF1348">
        <v>11327</v>
      </c>
      <c r="AG1348" t="s">
        <v>145</v>
      </c>
      <c r="AH1348" t="s">
        <v>145</v>
      </c>
      <c r="AI1348">
        <v>3708.22</v>
      </c>
      <c r="AJ1348" t="s">
        <v>145</v>
      </c>
      <c r="AL1348">
        <v>3531.64</v>
      </c>
      <c r="AM1348" t="s">
        <v>51</v>
      </c>
      <c r="AN1348">
        <f t="shared" si="42"/>
        <v>66</v>
      </c>
      <c r="AO1348" s="5">
        <f t="shared" si="43"/>
        <v>233088.24</v>
      </c>
    </row>
    <row r="1349" spans="1:41" ht="12.75">
      <c r="A1349">
        <v>1030215007</v>
      </c>
      <c r="B1349" t="s">
        <v>2235</v>
      </c>
      <c r="E1349">
        <v>1</v>
      </c>
      <c r="F1349" t="s">
        <v>2427</v>
      </c>
      <c r="G1349" t="s">
        <v>213</v>
      </c>
      <c r="H1349">
        <v>6886.38</v>
      </c>
      <c r="I1349">
        <v>6886.38</v>
      </c>
      <c r="J1349">
        <v>58374</v>
      </c>
      <c r="K1349" t="s">
        <v>88</v>
      </c>
      <c r="L1349">
        <v>4773</v>
      </c>
      <c r="M1349" t="s">
        <v>201</v>
      </c>
      <c r="N1349" t="s">
        <v>45</v>
      </c>
      <c r="O1349" t="s">
        <v>216</v>
      </c>
      <c r="P1349">
        <v>27636</v>
      </c>
      <c r="Q1349" t="s">
        <v>1029</v>
      </c>
      <c r="R1349" t="s">
        <v>1030</v>
      </c>
      <c r="S1349" t="s">
        <v>1030</v>
      </c>
      <c r="T1349" t="s">
        <v>2237</v>
      </c>
      <c r="V1349">
        <v>2017</v>
      </c>
      <c r="W1349">
        <v>96</v>
      </c>
      <c r="Z1349">
        <v>16275</v>
      </c>
      <c r="AA1349" t="s">
        <v>299</v>
      </c>
      <c r="AB1349">
        <v>6886.38</v>
      </c>
      <c r="AF1349">
        <v>13478</v>
      </c>
      <c r="AG1349" t="s">
        <v>299</v>
      </c>
      <c r="AH1349" t="s">
        <v>299</v>
      </c>
      <c r="AI1349">
        <v>6886.38</v>
      </c>
      <c r="AJ1349" t="s">
        <v>299</v>
      </c>
      <c r="AL1349">
        <v>6886.38</v>
      </c>
      <c r="AN1349">
        <f t="shared" si="42"/>
        <v>-27</v>
      </c>
      <c r="AO1349" s="5">
        <f t="shared" si="43"/>
        <v>-185932.26</v>
      </c>
    </row>
    <row r="1350" spans="1:41" ht="12.75">
      <c r="A1350">
        <v>1030213001</v>
      </c>
      <c r="B1350" t="s">
        <v>966</v>
      </c>
      <c r="E1350">
        <v>1</v>
      </c>
      <c r="F1350" t="s">
        <v>2428</v>
      </c>
      <c r="G1350" t="s">
        <v>455</v>
      </c>
      <c r="H1350">
        <v>4551.65</v>
      </c>
      <c r="I1350">
        <v>4551.65</v>
      </c>
      <c r="J1350">
        <v>44202</v>
      </c>
      <c r="K1350" t="s">
        <v>95</v>
      </c>
      <c r="L1350">
        <v>3617</v>
      </c>
      <c r="M1350" t="s">
        <v>196</v>
      </c>
      <c r="N1350" t="s">
        <v>45</v>
      </c>
      <c r="O1350" t="s">
        <v>457</v>
      </c>
      <c r="P1350">
        <v>19524</v>
      </c>
      <c r="Q1350" t="s">
        <v>883</v>
      </c>
      <c r="R1350" t="s">
        <v>884</v>
      </c>
      <c r="S1350" t="s">
        <v>884</v>
      </c>
      <c r="V1350">
        <v>2017</v>
      </c>
      <c r="W1350">
        <v>1504</v>
      </c>
      <c r="Z1350">
        <v>12774</v>
      </c>
      <c r="AA1350" t="s">
        <v>72</v>
      </c>
      <c r="AB1350">
        <v>3730.86</v>
      </c>
      <c r="AC1350">
        <v>820.79</v>
      </c>
      <c r="AF1350">
        <v>10529</v>
      </c>
      <c r="AG1350" t="s">
        <v>72</v>
      </c>
      <c r="AH1350" t="s">
        <v>72</v>
      </c>
      <c r="AI1350">
        <v>4551.65</v>
      </c>
      <c r="AJ1350" t="s">
        <v>72</v>
      </c>
      <c r="AL1350">
        <v>3730.86</v>
      </c>
      <c r="AM1350" t="s">
        <v>51</v>
      </c>
      <c r="AN1350">
        <f t="shared" si="42"/>
        <v>4</v>
      </c>
      <c r="AO1350" s="5">
        <f t="shared" si="43"/>
        <v>14923.44</v>
      </c>
    </row>
    <row r="1351" spans="1:41" ht="12.75">
      <c r="A1351">
        <v>1030101001</v>
      </c>
      <c r="B1351" t="s">
        <v>127</v>
      </c>
      <c r="E1351">
        <v>1</v>
      </c>
      <c r="F1351" t="s">
        <v>2429</v>
      </c>
      <c r="G1351" t="s">
        <v>224</v>
      </c>
      <c r="H1351">
        <v>17014.72</v>
      </c>
      <c r="I1351">
        <v>17014.72</v>
      </c>
      <c r="J1351">
        <v>52674</v>
      </c>
      <c r="K1351" t="s">
        <v>54</v>
      </c>
      <c r="L1351">
        <v>4228</v>
      </c>
      <c r="M1351" t="s">
        <v>152</v>
      </c>
      <c r="N1351" t="s">
        <v>45</v>
      </c>
      <c r="O1351" t="s">
        <v>44</v>
      </c>
      <c r="P1351">
        <v>30994</v>
      </c>
      <c r="Q1351" t="s">
        <v>2430</v>
      </c>
      <c r="R1351" t="s">
        <v>2431</v>
      </c>
      <c r="S1351" t="s">
        <v>2431</v>
      </c>
      <c r="V1351">
        <v>2017</v>
      </c>
      <c r="W1351">
        <v>149</v>
      </c>
      <c r="X1351">
        <v>2017</v>
      </c>
      <c r="Y1351">
        <v>290</v>
      </c>
      <c r="Z1351">
        <v>14707</v>
      </c>
      <c r="AA1351" t="s">
        <v>460</v>
      </c>
      <c r="AB1351">
        <v>17014.72</v>
      </c>
      <c r="AF1351">
        <v>12196</v>
      </c>
      <c r="AG1351" t="s">
        <v>460</v>
      </c>
      <c r="AH1351" t="s">
        <v>460</v>
      </c>
      <c r="AI1351">
        <v>17014.72</v>
      </c>
      <c r="AJ1351" t="s">
        <v>460</v>
      </c>
      <c r="AL1351">
        <v>17014.72</v>
      </c>
      <c r="AN1351">
        <f t="shared" si="42"/>
        <v>-16</v>
      </c>
      <c r="AO1351" s="5">
        <f t="shared" si="43"/>
        <v>-272235.52</v>
      </c>
    </row>
    <row r="1352" spans="1:41" ht="12.75">
      <c r="A1352">
        <v>2020109003</v>
      </c>
      <c r="B1352" t="s">
        <v>101</v>
      </c>
      <c r="E1352">
        <v>1</v>
      </c>
      <c r="F1352" t="s">
        <v>2432</v>
      </c>
      <c r="G1352" t="s">
        <v>368</v>
      </c>
      <c r="H1352">
        <v>29836.93</v>
      </c>
      <c r="I1352">
        <v>29836.93</v>
      </c>
      <c r="J1352">
        <v>36692</v>
      </c>
      <c r="K1352" t="s">
        <v>368</v>
      </c>
      <c r="L1352">
        <v>2781</v>
      </c>
      <c r="M1352" t="s">
        <v>369</v>
      </c>
      <c r="N1352" t="s">
        <v>45</v>
      </c>
      <c r="O1352" t="s">
        <v>368</v>
      </c>
      <c r="P1352">
        <v>31032</v>
      </c>
      <c r="Q1352" t="s">
        <v>2433</v>
      </c>
      <c r="R1352" t="s">
        <v>2434</v>
      </c>
      <c r="S1352" t="s">
        <v>2434</v>
      </c>
      <c r="T1352" t="s">
        <v>2435</v>
      </c>
      <c r="U1352" t="s">
        <v>2436</v>
      </c>
      <c r="V1352">
        <v>2017</v>
      </c>
      <c r="W1352">
        <v>825</v>
      </c>
      <c r="Z1352">
        <v>16908</v>
      </c>
      <c r="AA1352" t="s">
        <v>239</v>
      </c>
      <c r="AB1352">
        <v>6530.71</v>
      </c>
      <c r="AC1352">
        <v>653.07</v>
      </c>
      <c r="AF1352">
        <v>14083</v>
      </c>
      <c r="AG1352" t="s">
        <v>239</v>
      </c>
      <c r="AH1352" t="s">
        <v>239</v>
      </c>
      <c r="AI1352">
        <v>7183.78</v>
      </c>
      <c r="AJ1352" t="s">
        <v>239</v>
      </c>
      <c r="AL1352">
        <v>27124.48</v>
      </c>
      <c r="AM1352" t="s">
        <v>51</v>
      </c>
      <c r="AN1352">
        <f t="shared" si="42"/>
        <v>141</v>
      </c>
      <c r="AO1352" s="5">
        <f t="shared" si="43"/>
        <v>3824551.68</v>
      </c>
    </row>
    <row r="1353" spans="1:41" ht="12.75">
      <c r="A1353">
        <v>2020109003</v>
      </c>
      <c r="B1353" t="s">
        <v>101</v>
      </c>
      <c r="E1353">
        <v>1</v>
      </c>
      <c r="F1353" t="s">
        <v>2432</v>
      </c>
      <c r="G1353" t="s">
        <v>368</v>
      </c>
      <c r="H1353">
        <v>29836.93</v>
      </c>
      <c r="I1353">
        <v>29836.93</v>
      </c>
      <c r="J1353">
        <v>36692</v>
      </c>
      <c r="K1353" t="s">
        <v>368</v>
      </c>
      <c r="L1353">
        <v>2781</v>
      </c>
      <c r="M1353" t="s">
        <v>369</v>
      </c>
      <c r="N1353" t="s">
        <v>45</v>
      </c>
      <c r="O1353" t="s">
        <v>368</v>
      </c>
      <c r="P1353">
        <v>31032</v>
      </c>
      <c r="Q1353" t="s">
        <v>2433</v>
      </c>
      <c r="R1353" t="s">
        <v>2434</v>
      </c>
      <c r="S1353" t="s">
        <v>2434</v>
      </c>
      <c r="T1353" t="s">
        <v>2435</v>
      </c>
      <c r="U1353" t="s">
        <v>2436</v>
      </c>
      <c r="V1353">
        <v>2017</v>
      </c>
      <c r="W1353">
        <v>824</v>
      </c>
      <c r="Z1353">
        <v>16909</v>
      </c>
      <c r="AA1353" t="s">
        <v>239</v>
      </c>
      <c r="AB1353">
        <v>20593.77</v>
      </c>
      <c r="AC1353">
        <v>2059.38</v>
      </c>
      <c r="AF1353">
        <v>14082</v>
      </c>
      <c r="AG1353" t="s">
        <v>239</v>
      </c>
      <c r="AH1353" t="s">
        <v>239</v>
      </c>
      <c r="AI1353">
        <v>22653.15</v>
      </c>
      <c r="AJ1353" t="s">
        <v>239</v>
      </c>
      <c r="AL1353">
        <v>0</v>
      </c>
      <c r="AM1353" t="s">
        <v>51</v>
      </c>
      <c r="AN1353">
        <f t="shared" si="42"/>
        <v>141</v>
      </c>
      <c r="AO1353" s="5">
        <f t="shared" si="43"/>
        <v>0</v>
      </c>
    </row>
    <row r="1354" spans="1:41" ht="12.75">
      <c r="A1354">
        <v>1030215008</v>
      </c>
      <c r="B1354" t="s">
        <v>93</v>
      </c>
      <c r="E1354">
        <v>1</v>
      </c>
      <c r="F1354" t="s">
        <v>2437</v>
      </c>
      <c r="G1354" t="s">
        <v>322</v>
      </c>
      <c r="H1354">
        <v>4191.2</v>
      </c>
      <c r="I1354">
        <v>4191.2</v>
      </c>
      <c r="J1354">
        <v>42403</v>
      </c>
      <c r="K1354" t="s">
        <v>323</v>
      </c>
      <c r="L1354">
        <v>3591</v>
      </c>
      <c r="M1354" t="s">
        <v>96</v>
      </c>
      <c r="N1354" t="s">
        <v>45</v>
      </c>
      <c r="O1354" t="s">
        <v>149</v>
      </c>
      <c r="P1354">
        <v>6950</v>
      </c>
      <c r="Q1354" t="s">
        <v>2438</v>
      </c>
      <c r="R1354" t="s">
        <v>2439</v>
      </c>
      <c r="S1354" t="s">
        <v>2439</v>
      </c>
      <c r="T1354" t="s">
        <v>2440</v>
      </c>
      <c r="V1354">
        <v>2017</v>
      </c>
      <c r="W1354">
        <v>1538</v>
      </c>
      <c r="Z1354">
        <v>13264</v>
      </c>
      <c r="AA1354" t="s">
        <v>100</v>
      </c>
      <c r="AB1354">
        <v>4030</v>
      </c>
      <c r="AC1354">
        <v>161.2</v>
      </c>
      <c r="AF1354">
        <v>10949</v>
      </c>
      <c r="AG1354" t="s">
        <v>100</v>
      </c>
      <c r="AH1354" t="s">
        <v>100</v>
      </c>
      <c r="AI1354">
        <v>4191.2</v>
      </c>
      <c r="AJ1354" t="s">
        <v>100</v>
      </c>
      <c r="AL1354">
        <v>4030</v>
      </c>
      <c r="AM1354" t="s">
        <v>51</v>
      </c>
      <c r="AN1354">
        <f t="shared" si="42"/>
        <v>-15</v>
      </c>
      <c r="AO1354" s="5">
        <f t="shared" si="43"/>
        <v>-60450</v>
      </c>
    </row>
    <row r="1355" spans="1:41" ht="12.75">
      <c r="A1355">
        <v>1030215009</v>
      </c>
      <c r="B1355" t="s">
        <v>143</v>
      </c>
      <c r="E1355">
        <v>1</v>
      </c>
      <c r="F1355" t="s">
        <v>2441</v>
      </c>
      <c r="G1355" t="s">
        <v>831</v>
      </c>
      <c r="H1355">
        <v>160.02</v>
      </c>
      <c r="I1355">
        <v>160.02</v>
      </c>
      <c r="J1355">
        <v>36276</v>
      </c>
      <c r="K1355" t="s">
        <v>933</v>
      </c>
      <c r="L1355">
        <v>2770</v>
      </c>
      <c r="M1355" t="s">
        <v>367</v>
      </c>
      <c r="N1355" t="s">
        <v>45</v>
      </c>
      <c r="O1355" t="s">
        <v>831</v>
      </c>
      <c r="P1355">
        <v>16026</v>
      </c>
      <c r="Q1355" t="s">
        <v>992</v>
      </c>
      <c r="R1355" t="s">
        <v>993</v>
      </c>
      <c r="S1355" t="s">
        <v>994</v>
      </c>
      <c r="V1355">
        <v>2017</v>
      </c>
      <c r="W1355">
        <v>613</v>
      </c>
      <c r="Z1355">
        <v>13435</v>
      </c>
      <c r="AA1355" t="s">
        <v>365</v>
      </c>
      <c r="AB1355">
        <v>160.02</v>
      </c>
      <c r="AC1355">
        <v>0</v>
      </c>
      <c r="AF1355">
        <v>11085</v>
      </c>
      <c r="AG1355" t="s">
        <v>365</v>
      </c>
      <c r="AH1355" t="s">
        <v>365</v>
      </c>
      <c r="AI1355">
        <v>320.04</v>
      </c>
      <c r="AJ1355" t="s">
        <v>365</v>
      </c>
      <c r="AL1355">
        <v>160.02</v>
      </c>
      <c r="AM1355" t="s">
        <v>51</v>
      </c>
      <c r="AN1355">
        <f t="shared" si="42"/>
        <v>89</v>
      </c>
      <c r="AO1355" s="5">
        <f t="shared" si="43"/>
        <v>14241.78</v>
      </c>
    </row>
    <row r="1356" spans="1:41" ht="12.75">
      <c r="A1356">
        <v>1030213002</v>
      </c>
      <c r="B1356" t="s">
        <v>1592</v>
      </c>
      <c r="E1356">
        <v>1</v>
      </c>
      <c r="F1356" t="s">
        <v>2442</v>
      </c>
      <c r="G1356" t="s">
        <v>1400</v>
      </c>
      <c r="H1356">
        <v>73.2</v>
      </c>
      <c r="I1356">
        <v>73.2</v>
      </c>
      <c r="J1356">
        <v>39669</v>
      </c>
      <c r="K1356" t="s">
        <v>1040</v>
      </c>
      <c r="L1356">
        <v>3997</v>
      </c>
      <c r="M1356" t="s">
        <v>190</v>
      </c>
      <c r="N1356" t="s">
        <v>45</v>
      </c>
      <c r="O1356" t="s">
        <v>149</v>
      </c>
      <c r="P1356">
        <v>28802</v>
      </c>
      <c r="Q1356" t="s">
        <v>1272</v>
      </c>
      <c r="R1356" t="s">
        <v>1273</v>
      </c>
      <c r="S1356" t="s">
        <v>1273</v>
      </c>
      <c r="V1356">
        <v>2017</v>
      </c>
      <c r="W1356">
        <v>468</v>
      </c>
      <c r="Z1356">
        <v>13335</v>
      </c>
      <c r="AA1356" t="s">
        <v>332</v>
      </c>
      <c r="AB1356">
        <v>60</v>
      </c>
      <c r="AC1356">
        <v>13.2</v>
      </c>
      <c r="AF1356">
        <v>11026</v>
      </c>
      <c r="AG1356" t="s">
        <v>332</v>
      </c>
      <c r="AH1356" t="s">
        <v>332</v>
      </c>
      <c r="AI1356">
        <v>96.97</v>
      </c>
      <c r="AJ1356" t="s">
        <v>332</v>
      </c>
      <c r="AL1356">
        <v>60</v>
      </c>
      <c r="AM1356" t="s">
        <v>51</v>
      </c>
      <c r="AN1356">
        <f t="shared" si="42"/>
        <v>-14</v>
      </c>
      <c r="AO1356" s="5">
        <f t="shared" si="43"/>
        <v>-840</v>
      </c>
    </row>
    <row r="1357" spans="1:41" ht="12.75">
      <c r="A1357">
        <v>1030205999</v>
      </c>
      <c r="B1357" t="s">
        <v>528</v>
      </c>
      <c r="E1357">
        <v>1</v>
      </c>
      <c r="F1357" t="s">
        <v>2443</v>
      </c>
      <c r="G1357" t="s">
        <v>1400</v>
      </c>
      <c r="H1357">
        <v>48.8</v>
      </c>
      <c r="I1357">
        <v>48.8</v>
      </c>
      <c r="J1357">
        <v>39665</v>
      </c>
      <c r="K1357" t="s">
        <v>1040</v>
      </c>
      <c r="L1357">
        <v>4001</v>
      </c>
      <c r="M1357" t="s">
        <v>190</v>
      </c>
      <c r="N1357" t="s">
        <v>45</v>
      </c>
      <c r="O1357" t="s">
        <v>149</v>
      </c>
      <c r="P1357">
        <v>28802</v>
      </c>
      <c r="Q1357" t="s">
        <v>1272</v>
      </c>
      <c r="R1357" t="s">
        <v>1273</v>
      </c>
      <c r="S1357" t="s">
        <v>1273</v>
      </c>
      <c r="V1357">
        <v>2017</v>
      </c>
      <c r="W1357">
        <v>393</v>
      </c>
      <c r="Z1357">
        <v>13283</v>
      </c>
      <c r="AA1357" t="s">
        <v>100</v>
      </c>
      <c r="AB1357">
        <v>40</v>
      </c>
      <c r="AC1357">
        <v>8.8</v>
      </c>
      <c r="AF1357">
        <v>11019</v>
      </c>
      <c r="AG1357" t="s">
        <v>332</v>
      </c>
      <c r="AH1357" t="s">
        <v>332</v>
      </c>
      <c r="AI1357">
        <v>257.25</v>
      </c>
      <c r="AJ1357" t="s">
        <v>332</v>
      </c>
      <c r="AL1357">
        <v>40</v>
      </c>
      <c r="AM1357" t="s">
        <v>51</v>
      </c>
      <c r="AN1357">
        <f t="shared" si="42"/>
        <v>-14</v>
      </c>
      <c r="AO1357" s="5">
        <f t="shared" si="43"/>
        <v>-560</v>
      </c>
    </row>
    <row r="1358" spans="1:41" ht="12.75">
      <c r="A1358">
        <v>1030205999</v>
      </c>
      <c r="B1358" t="s">
        <v>528</v>
      </c>
      <c r="E1358">
        <v>1</v>
      </c>
      <c r="F1358" t="s">
        <v>2444</v>
      </c>
      <c r="G1358" t="s">
        <v>1400</v>
      </c>
      <c r="H1358">
        <v>48.8</v>
      </c>
      <c r="I1358">
        <v>48.8</v>
      </c>
      <c r="J1358">
        <v>39666</v>
      </c>
      <c r="K1358" t="s">
        <v>1040</v>
      </c>
      <c r="L1358">
        <v>4000</v>
      </c>
      <c r="M1358" t="s">
        <v>190</v>
      </c>
      <c r="N1358" t="s">
        <v>45</v>
      </c>
      <c r="O1358" t="s">
        <v>149</v>
      </c>
      <c r="P1358">
        <v>28802</v>
      </c>
      <c r="Q1358" t="s">
        <v>1272</v>
      </c>
      <c r="R1358" t="s">
        <v>1273</v>
      </c>
      <c r="S1358" t="s">
        <v>1273</v>
      </c>
      <c r="V1358">
        <v>2017</v>
      </c>
      <c r="W1358">
        <v>393</v>
      </c>
      <c r="Z1358">
        <v>13284</v>
      </c>
      <c r="AA1358" t="s">
        <v>100</v>
      </c>
      <c r="AB1358">
        <v>40</v>
      </c>
      <c r="AC1358">
        <v>8.8</v>
      </c>
      <c r="AF1358">
        <v>11019</v>
      </c>
      <c r="AG1358" t="s">
        <v>332</v>
      </c>
      <c r="AH1358" t="s">
        <v>332</v>
      </c>
      <c r="AI1358">
        <v>257.25</v>
      </c>
      <c r="AJ1358" t="s">
        <v>332</v>
      </c>
      <c r="AL1358">
        <v>40</v>
      </c>
      <c r="AM1358" t="s">
        <v>51</v>
      </c>
      <c r="AN1358">
        <f t="shared" si="42"/>
        <v>-14</v>
      </c>
      <c r="AO1358" s="5">
        <f t="shared" si="43"/>
        <v>-560</v>
      </c>
    </row>
    <row r="1359" spans="1:41" ht="12.75">
      <c r="A1359">
        <v>1030213002</v>
      </c>
      <c r="B1359" t="s">
        <v>1592</v>
      </c>
      <c r="E1359">
        <v>1</v>
      </c>
      <c r="F1359" t="s">
        <v>2445</v>
      </c>
      <c r="G1359" t="s">
        <v>1400</v>
      </c>
      <c r="H1359">
        <v>23.77</v>
      </c>
      <c r="I1359">
        <v>23.77</v>
      </c>
      <c r="J1359">
        <v>39652</v>
      </c>
      <c r="K1359" t="s">
        <v>1040</v>
      </c>
      <c r="L1359">
        <v>4014</v>
      </c>
      <c r="M1359" t="s">
        <v>190</v>
      </c>
      <c r="N1359" t="s">
        <v>45</v>
      </c>
      <c r="O1359" t="s">
        <v>149</v>
      </c>
      <c r="P1359">
        <v>28802</v>
      </c>
      <c r="Q1359" t="s">
        <v>1272</v>
      </c>
      <c r="R1359" t="s">
        <v>1273</v>
      </c>
      <c r="S1359" t="s">
        <v>1273</v>
      </c>
      <c r="V1359">
        <v>2017</v>
      </c>
      <c r="W1359">
        <v>468</v>
      </c>
      <c r="Z1359">
        <v>13330</v>
      </c>
      <c r="AA1359" t="s">
        <v>332</v>
      </c>
      <c r="AB1359">
        <v>19.48</v>
      </c>
      <c r="AC1359">
        <v>4.29</v>
      </c>
      <c r="AF1359">
        <v>11026</v>
      </c>
      <c r="AG1359" t="s">
        <v>332</v>
      </c>
      <c r="AH1359" t="s">
        <v>332</v>
      </c>
      <c r="AI1359">
        <v>96.97</v>
      </c>
      <c r="AJ1359" t="s">
        <v>332</v>
      </c>
      <c r="AL1359">
        <v>19.48</v>
      </c>
      <c r="AM1359" t="s">
        <v>51</v>
      </c>
      <c r="AN1359">
        <f t="shared" si="42"/>
        <v>-14</v>
      </c>
      <c r="AO1359" s="5">
        <f t="shared" si="43"/>
        <v>-272.72</v>
      </c>
    </row>
    <row r="1360" spans="1:41" ht="12.75">
      <c r="A1360">
        <v>1030205999</v>
      </c>
      <c r="B1360" t="s">
        <v>528</v>
      </c>
      <c r="E1360">
        <v>1</v>
      </c>
      <c r="F1360" t="s">
        <v>2446</v>
      </c>
      <c r="G1360" t="s">
        <v>1400</v>
      </c>
      <c r="H1360">
        <v>25.89</v>
      </c>
      <c r="I1360">
        <v>25.89</v>
      </c>
      <c r="J1360">
        <v>39655</v>
      </c>
      <c r="K1360" t="s">
        <v>1040</v>
      </c>
      <c r="L1360">
        <v>4011</v>
      </c>
      <c r="M1360" t="s">
        <v>190</v>
      </c>
      <c r="N1360" t="s">
        <v>45</v>
      </c>
      <c r="O1360" t="s">
        <v>149</v>
      </c>
      <c r="P1360">
        <v>28802</v>
      </c>
      <c r="Q1360" t="s">
        <v>1272</v>
      </c>
      <c r="R1360" t="s">
        <v>1273</v>
      </c>
      <c r="S1360" t="s">
        <v>1273</v>
      </c>
      <c r="V1360">
        <v>2017</v>
      </c>
      <c r="W1360">
        <v>400</v>
      </c>
      <c r="Z1360">
        <v>13318</v>
      </c>
      <c r="AA1360" t="s">
        <v>332</v>
      </c>
      <c r="AB1360">
        <v>21.22</v>
      </c>
      <c r="AC1360">
        <v>4.67</v>
      </c>
      <c r="AF1360">
        <v>11025</v>
      </c>
      <c r="AG1360" t="s">
        <v>332</v>
      </c>
      <c r="AH1360" t="s">
        <v>332</v>
      </c>
      <c r="AI1360">
        <v>163.65</v>
      </c>
      <c r="AJ1360" t="s">
        <v>332</v>
      </c>
      <c r="AL1360">
        <v>21.22</v>
      </c>
      <c r="AM1360" t="s">
        <v>51</v>
      </c>
      <c r="AN1360">
        <f t="shared" si="42"/>
        <v>-14</v>
      </c>
      <c r="AO1360" s="5">
        <f t="shared" si="43"/>
        <v>-297.08</v>
      </c>
    </row>
    <row r="1361" spans="1:41" ht="12.75">
      <c r="A1361">
        <v>1030205999</v>
      </c>
      <c r="B1361" t="s">
        <v>528</v>
      </c>
      <c r="E1361">
        <v>1</v>
      </c>
      <c r="F1361" t="s">
        <v>2447</v>
      </c>
      <c r="G1361" t="s">
        <v>1400</v>
      </c>
      <c r="H1361">
        <v>23.77</v>
      </c>
      <c r="I1361">
        <v>23.77</v>
      </c>
      <c r="J1361">
        <v>39674</v>
      </c>
      <c r="K1361" t="s">
        <v>1040</v>
      </c>
      <c r="L1361">
        <v>3992</v>
      </c>
      <c r="M1361" t="s">
        <v>190</v>
      </c>
      <c r="N1361" t="s">
        <v>45</v>
      </c>
      <c r="O1361" t="s">
        <v>149</v>
      </c>
      <c r="P1361">
        <v>28802</v>
      </c>
      <c r="Q1361" t="s">
        <v>1272</v>
      </c>
      <c r="R1361" t="s">
        <v>1273</v>
      </c>
      <c r="S1361" t="s">
        <v>1273</v>
      </c>
      <c r="V1361">
        <v>2017</v>
      </c>
      <c r="W1361">
        <v>400</v>
      </c>
      <c r="Z1361">
        <v>13320</v>
      </c>
      <c r="AA1361" t="s">
        <v>332</v>
      </c>
      <c r="AB1361">
        <v>19.48</v>
      </c>
      <c r="AC1361">
        <v>4.29</v>
      </c>
      <c r="AF1361">
        <v>11025</v>
      </c>
      <c r="AG1361" t="s">
        <v>332</v>
      </c>
      <c r="AH1361" t="s">
        <v>332</v>
      </c>
      <c r="AI1361">
        <v>163.65</v>
      </c>
      <c r="AJ1361" t="s">
        <v>332</v>
      </c>
      <c r="AL1361">
        <v>19.48</v>
      </c>
      <c r="AM1361" t="s">
        <v>51</v>
      </c>
      <c r="AN1361">
        <f t="shared" si="42"/>
        <v>-14</v>
      </c>
      <c r="AO1361" s="5">
        <f t="shared" si="43"/>
        <v>-272.72</v>
      </c>
    </row>
    <row r="1362" spans="1:41" ht="12.75">
      <c r="A1362">
        <v>1030215008</v>
      </c>
      <c r="B1362" t="s">
        <v>93</v>
      </c>
      <c r="E1362">
        <v>1</v>
      </c>
      <c r="F1362" t="s">
        <v>2448</v>
      </c>
      <c r="G1362" t="s">
        <v>1400</v>
      </c>
      <c r="H1362">
        <v>100.41</v>
      </c>
      <c r="I1362">
        <v>100.41</v>
      </c>
      <c r="J1362">
        <v>39664</v>
      </c>
      <c r="K1362" t="s">
        <v>1040</v>
      </c>
      <c r="L1362">
        <v>4002</v>
      </c>
      <c r="M1362" t="s">
        <v>190</v>
      </c>
      <c r="N1362" t="s">
        <v>45</v>
      </c>
      <c r="O1362" t="s">
        <v>149</v>
      </c>
      <c r="P1362">
        <v>28802</v>
      </c>
      <c r="Q1362" t="s">
        <v>1272</v>
      </c>
      <c r="R1362" t="s">
        <v>1273</v>
      </c>
      <c r="S1362" t="s">
        <v>1273</v>
      </c>
      <c r="V1362">
        <v>2017</v>
      </c>
      <c r="W1362">
        <v>383</v>
      </c>
      <c r="Z1362">
        <v>13287</v>
      </c>
      <c r="AA1362" t="s">
        <v>100</v>
      </c>
      <c r="AB1362">
        <v>82.52</v>
      </c>
      <c r="AC1362">
        <v>17.89</v>
      </c>
      <c r="AF1362">
        <v>11030</v>
      </c>
      <c r="AG1362" t="s">
        <v>332</v>
      </c>
      <c r="AH1362" t="s">
        <v>332</v>
      </c>
      <c r="AI1362">
        <v>100.41</v>
      </c>
      <c r="AJ1362" t="s">
        <v>332</v>
      </c>
      <c r="AL1362">
        <v>82.52</v>
      </c>
      <c r="AM1362" t="s">
        <v>51</v>
      </c>
      <c r="AN1362">
        <f t="shared" si="42"/>
        <v>-14</v>
      </c>
      <c r="AO1362" s="5">
        <f t="shared" si="43"/>
        <v>-1155.28</v>
      </c>
    </row>
    <row r="1363" spans="1:41" ht="12.75">
      <c r="A1363">
        <v>1030205999</v>
      </c>
      <c r="B1363" t="s">
        <v>528</v>
      </c>
      <c r="E1363">
        <v>1</v>
      </c>
      <c r="F1363" t="s">
        <v>2449</v>
      </c>
      <c r="G1363" t="s">
        <v>1400</v>
      </c>
      <c r="H1363">
        <v>126.05</v>
      </c>
      <c r="I1363">
        <v>126.05</v>
      </c>
      <c r="J1363">
        <v>39661</v>
      </c>
      <c r="K1363" t="s">
        <v>1040</v>
      </c>
      <c r="L1363">
        <v>4005</v>
      </c>
      <c r="M1363" t="s">
        <v>190</v>
      </c>
      <c r="N1363" t="s">
        <v>45</v>
      </c>
      <c r="O1363" t="s">
        <v>149</v>
      </c>
      <c r="P1363">
        <v>28802</v>
      </c>
      <c r="Q1363" t="s">
        <v>1272</v>
      </c>
      <c r="R1363" t="s">
        <v>1273</v>
      </c>
      <c r="S1363" t="s">
        <v>1273</v>
      </c>
      <c r="V1363">
        <v>2017</v>
      </c>
      <c r="W1363">
        <v>398</v>
      </c>
      <c r="Z1363">
        <v>13328</v>
      </c>
      <c r="AA1363" t="s">
        <v>332</v>
      </c>
      <c r="AB1363">
        <v>103.32</v>
      </c>
      <c r="AC1363">
        <v>22.73</v>
      </c>
      <c r="AF1363">
        <v>11029</v>
      </c>
      <c r="AG1363" t="s">
        <v>332</v>
      </c>
      <c r="AH1363" t="s">
        <v>332</v>
      </c>
      <c r="AI1363">
        <v>239.16</v>
      </c>
      <c r="AJ1363" t="s">
        <v>332</v>
      </c>
      <c r="AL1363">
        <v>103.32</v>
      </c>
      <c r="AM1363" t="s">
        <v>51</v>
      </c>
      <c r="AN1363">
        <f t="shared" si="42"/>
        <v>-14</v>
      </c>
      <c r="AO1363" s="5">
        <f t="shared" si="43"/>
        <v>-1446.48</v>
      </c>
    </row>
    <row r="1364" spans="1:41" ht="12.75">
      <c r="A1364">
        <v>1030205999</v>
      </c>
      <c r="B1364" t="s">
        <v>528</v>
      </c>
      <c r="E1364">
        <v>1</v>
      </c>
      <c r="F1364" t="s">
        <v>2450</v>
      </c>
      <c r="G1364" t="s">
        <v>1400</v>
      </c>
      <c r="H1364">
        <v>26.18</v>
      </c>
      <c r="I1364">
        <v>26.18</v>
      </c>
      <c r="J1364">
        <v>39653</v>
      </c>
      <c r="K1364" t="s">
        <v>1040</v>
      </c>
      <c r="L1364">
        <v>4013</v>
      </c>
      <c r="M1364" t="s">
        <v>190</v>
      </c>
      <c r="N1364" t="s">
        <v>45</v>
      </c>
      <c r="O1364" t="s">
        <v>149</v>
      </c>
      <c r="P1364">
        <v>28802</v>
      </c>
      <c r="Q1364" t="s">
        <v>1272</v>
      </c>
      <c r="R1364" t="s">
        <v>1273</v>
      </c>
      <c r="S1364" t="s">
        <v>1273</v>
      </c>
      <c r="V1364">
        <v>2017</v>
      </c>
      <c r="W1364">
        <v>404</v>
      </c>
      <c r="Z1364">
        <v>13326</v>
      </c>
      <c r="AA1364" t="s">
        <v>332</v>
      </c>
      <c r="AB1364">
        <v>21.46</v>
      </c>
      <c r="AC1364">
        <v>4.72</v>
      </c>
      <c r="AF1364">
        <v>11024</v>
      </c>
      <c r="AG1364" t="s">
        <v>332</v>
      </c>
      <c r="AH1364" t="s">
        <v>332</v>
      </c>
      <c r="AI1364">
        <v>401.07</v>
      </c>
      <c r="AJ1364" t="s">
        <v>332</v>
      </c>
      <c r="AL1364">
        <v>21.46</v>
      </c>
      <c r="AM1364" t="s">
        <v>51</v>
      </c>
      <c r="AN1364">
        <f t="shared" si="42"/>
        <v>-14</v>
      </c>
      <c r="AO1364" s="5">
        <f t="shared" si="43"/>
        <v>-300.44</v>
      </c>
    </row>
    <row r="1365" spans="1:41" ht="12.75">
      <c r="A1365">
        <v>1030205999</v>
      </c>
      <c r="B1365" t="s">
        <v>528</v>
      </c>
      <c r="E1365">
        <v>1</v>
      </c>
      <c r="F1365" t="s">
        <v>2451</v>
      </c>
      <c r="G1365" t="s">
        <v>1400</v>
      </c>
      <c r="H1365">
        <v>23.77</v>
      </c>
      <c r="I1365">
        <v>23.77</v>
      </c>
      <c r="J1365">
        <v>39675</v>
      </c>
      <c r="K1365" t="s">
        <v>1040</v>
      </c>
      <c r="L1365">
        <v>3991</v>
      </c>
      <c r="M1365" t="s">
        <v>190</v>
      </c>
      <c r="N1365" t="s">
        <v>45</v>
      </c>
      <c r="O1365" t="s">
        <v>149</v>
      </c>
      <c r="P1365">
        <v>28802</v>
      </c>
      <c r="Q1365" t="s">
        <v>1272</v>
      </c>
      <c r="R1365" t="s">
        <v>1273</v>
      </c>
      <c r="S1365" t="s">
        <v>1273</v>
      </c>
      <c r="V1365">
        <v>2017</v>
      </c>
      <c r="W1365">
        <v>295</v>
      </c>
      <c r="Z1365">
        <v>13362</v>
      </c>
      <c r="AA1365" t="s">
        <v>332</v>
      </c>
      <c r="AB1365">
        <v>19.48</v>
      </c>
      <c r="AC1365">
        <v>4.29</v>
      </c>
      <c r="AF1365">
        <v>11027</v>
      </c>
      <c r="AG1365" t="s">
        <v>332</v>
      </c>
      <c r="AH1365" t="s">
        <v>332</v>
      </c>
      <c r="AI1365">
        <v>72.68</v>
      </c>
      <c r="AJ1365" t="s">
        <v>332</v>
      </c>
      <c r="AL1365">
        <v>19.48</v>
      </c>
      <c r="AM1365" t="s">
        <v>51</v>
      </c>
      <c r="AN1365">
        <f t="shared" si="42"/>
        <v>-14</v>
      </c>
      <c r="AO1365" s="5">
        <f t="shared" si="43"/>
        <v>-272.72</v>
      </c>
    </row>
    <row r="1366" spans="1:41" ht="12.75">
      <c r="A1366">
        <v>1030205999</v>
      </c>
      <c r="B1366" t="s">
        <v>528</v>
      </c>
      <c r="E1366">
        <v>1</v>
      </c>
      <c r="F1366" t="s">
        <v>2452</v>
      </c>
      <c r="G1366" t="s">
        <v>1400</v>
      </c>
      <c r="H1366">
        <v>48.91</v>
      </c>
      <c r="I1366">
        <v>48.91</v>
      </c>
      <c r="J1366">
        <v>39673</v>
      </c>
      <c r="K1366" t="s">
        <v>1040</v>
      </c>
      <c r="L1366">
        <v>3993</v>
      </c>
      <c r="M1366" t="s">
        <v>190</v>
      </c>
      <c r="N1366" t="s">
        <v>45</v>
      </c>
      <c r="O1366" t="s">
        <v>149</v>
      </c>
      <c r="P1366">
        <v>28802</v>
      </c>
      <c r="Q1366" t="s">
        <v>1272</v>
      </c>
      <c r="R1366" t="s">
        <v>1273</v>
      </c>
      <c r="S1366" t="s">
        <v>1273</v>
      </c>
      <c r="V1366">
        <v>2017</v>
      </c>
      <c r="W1366">
        <v>295</v>
      </c>
      <c r="Z1366">
        <v>13363</v>
      </c>
      <c r="AA1366" t="s">
        <v>332</v>
      </c>
      <c r="AB1366">
        <v>40.11</v>
      </c>
      <c r="AC1366">
        <v>8.8</v>
      </c>
      <c r="AF1366">
        <v>11027</v>
      </c>
      <c r="AG1366" t="s">
        <v>332</v>
      </c>
      <c r="AH1366" t="s">
        <v>332</v>
      </c>
      <c r="AI1366">
        <v>72.68</v>
      </c>
      <c r="AJ1366" t="s">
        <v>332</v>
      </c>
      <c r="AL1366">
        <v>40.11</v>
      </c>
      <c r="AM1366" t="s">
        <v>51</v>
      </c>
      <c r="AN1366">
        <f t="shared" si="42"/>
        <v>-14</v>
      </c>
      <c r="AO1366" s="5">
        <f t="shared" si="43"/>
        <v>-561.54</v>
      </c>
    </row>
    <row r="1367" spans="1:41" ht="12.75">
      <c r="A1367">
        <v>1030205999</v>
      </c>
      <c r="B1367" t="s">
        <v>528</v>
      </c>
      <c r="E1367">
        <v>1</v>
      </c>
      <c r="F1367" t="s">
        <v>2453</v>
      </c>
      <c r="G1367" t="s">
        <v>1400</v>
      </c>
      <c r="H1367">
        <v>24.8</v>
      </c>
      <c r="I1367">
        <v>24.8</v>
      </c>
      <c r="J1367">
        <v>39656</v>
      </c>
      <c r="K1367" t="s">
        <v>1040</v>
      </c>
      <c r="L1367">
        <v>4010</v>
      </c>
      <c r="M1367" t="s">
        <v>190</v>
      </c>
      <c r="N1367" t="s">
        <v>45</v>
      </c>
      <c r="O1367" t="s">
        <v>149</v>
      </c>
      <c r="P1367">
        <v>28802</v>
      </c>
      <c r="Q1367" t="s">
        <v>1272</v>
      </c>
      <c r="R1367" t="s">
        <v>1273</v>
      </c>
      <c r="S1367" t="s">
        <v>1273</v>
      </c>
      <c r="V1367">
        <v>2017</v>
      </c>
      <c r="W1367">
        <v>400</v>
      </c>
      <c r="Z1367">
        <v>13319</v>
      </c>
      <c r="AA1367" t="s">
        <v>332</v>
      </c>
      <c r="AB1367">
        <v>20.33</v>
      </c>
      <c r="AC1367">
        <v>4.47</v>
      </c>
      <c r="AF1367">
        <v>11025</v>
      </c>
      <c r="AG1367" t="s">
        <v>332</v>
      </c>
      <c r="AH1367" t="s">
        <v>332</v>
      </c>
      <c r="AI1367">
        <v>163.65</v>
      </c>
      <c r="AJ1367" t="s">
        <v>332</v>
      </c>
      <c r="AL1367">
        <v>20.33</v>
      </c>
      <c r="AM1367" t="s">
        <v>51</v>
      </c>
      <c r="AN1367">
        <f t="shared" si="42"/>
        <v>-14</v>
      </c>
      <c r="AO1367" s="5">
        <f t="shared" si="43"/>
        <v>-284.62</v>
      </c>
    </row>
    <row r="1368" spans="1:41" ht="12.75">
      <c r="A1368">
        <v>1030299999</v>
      </c>
      <c r="B1368" t="s">
        <v>263</v>
      </c>
      <c r="E1368">
        <v>1</v>
      </c>
      <c r="F1368" t="s">
        <v>2454</v>
      </c>
      <c r="G1368" t="s">
        <v>1400</v>
      </c>
      <c r="H1368">
        <v>37.55</v>
      </c>
      <c r="I1368">
        <v>37.55</v>
      </c>
      <c r="J1368">
        <v>39667</v>
      </c>
      <c r="K1368" t="s">
        <v>1040</v>
      </c>
      <c r="L1368">
        <v>3999</v>
      </c>
      <c r="M1368" t="s">
        <v>190</v>
      </c>
      <c r="N1368" t="s">
        <v>45</v>
      </c>
      <c r="O1368" t="s">
        <v>149</v>
      </c>
      <c r="P1368">
        <v>28802</v>
      </c>
      <c r="Q1368" t="s">
        <v>1272</v>
      </c>
      <c r="R1368" t="s">
        <v>1273</v>
      </c>
      <c r="S1368" t="s">
        <v>1273</v>
      </c>
      <c r="V1368">
        <v>2017</v>
      </c>
      <c r="W1368">
        <v>406</v>
      </c>
      <c r="Z1368">
        <v>13337</v>
      </c>
      <c r="AA1368" t="s">
        <v>332</v>
      </c>
      <c r="AB1368">
        <v>30.78</v>
      </c>
      <c r="AC1368">
        <v>6.77</v>
      </c>
      <c r="AF1368">
        <v>11031</v>
      </c>
      <c r="AG1368" t="s">
        <v>332</v>
      </c>
      <c r="AH1368" t="s">
        <v>332</v>
      </c>
      <c r="AI1368">
        <v>37.55</v>
      </c>
      <c r="AJ1368" t="s">
        <v>332</v>
      </c>
      <c r="AL1368">
        <v>30.78</v>
      </c>
      <c r="AM1368" t="s">
        <v>51</v>
      </c>
      <c r="AN1368">
        <f t="shared" si="42"/>
        <v>-14</v>
      </c>
      <c r="AO1368" s="5">
        <f t="shared" si="43"/>
        <v>-430.92</v>
      </c>
    </row>
    <row r="1369" spans="1:41" ht="12.75">
      <c r="A1369">
        <v>1030205999</v>
      </c>
      <c r="B1369" t="s">
        <v>528</v>
      </c>
      <c r="E1369">
        <v>1</v>
      </c>
      <c r="F1369" t="s">
        <v>2455</v>
      </c>
      <c r="G1369" t="s">
        <v>1400</v>
      </c>
      <c r="H1369">
        <v>150.94</v>
      </c>
      <c r="I1369">
        <v>150.94</v>
      </c>
      <c r="J1369">
        <v>39677</v>
      </c>
      <c r="K1369" t="s">
        <v>1040</v>
      </c>
      <c r="L1369">
        <v>3989</v>
      </c>
      <c r="M1369" t="s">
        <v>190</v>
      </c>
      <c r="N1369" t="s">
        <v>45</v>
      </c>
      <c r="O1369" t="s">
        <v>149</v>
      </c>
      <c r="P1369">
        <v>28802</v>
      </c>
      <c r="Q1369" t="s">
        <v>1272</v>
      </c>
      <c r="R1369" t="s">
        <v>1273</v>
      </c>
      <c r="S1369" t="s">
        <v>1273</v>
      </c>
      <c r="V1369">
        <v>2017</v>
      </c>
      <c r="W1369">
        <v>394</v>
      </c>
      <c r="Z1369">
        <v>13311</v>
      </c>
      <c r="AA1369" t="s">
        <v>100</v>
      </c>
      <c r="AB1369">
        <v>123.72</v>
      </c>
      <c r="AC1369">
        <v>27.22</v>
      </c>
      <c r="AF1369">
        <v>11020</v>
      </c>
      <c r="AG1369" t="s">
        <v>332</v>
      </c>
      <c r="AH1369" t="s">
        <v>332</v>
      </c>
      <c r="AI1369">
        <v>1720.85</v>
      </c>
      <c r="AJ1369" t="s">
        <v>332</v>
      </c>
      <c r="AL1369">
        <v>123.72</v>
      </c>
      <c r="AM1369" t="s">
        <v>51</v>
      </c>
      <c r="AN1369">
        <f t="shared" si="42"/>
        <v>-14</v>
      </c>
      <c r="AO1369" s="5">
        <f t="shared" si="43"/>
        <v>-1732.08</v>
      </c>
    </row>
    <row r="1370" spans="1:41" ht="12.75">
      <c r="A1370">
        <v>1030205999</v>
      </c>
      <c r="B1370" t="s">
        <v>528</v>
      </c>
      <c r="E1370">
        <v>1</v>
      </c>
      <c r="F1370" t="s">
        <v>2456</v>
      </c>
      <c r="G1370" t="s">
        <v>155</v>
      </c>
      <c r="H1370">
        <v>29.87</v>
      </c>
      <c r="I1370">
        <v>29.87</v>
      </c>
      <c r="J1370">
        <v>51987</v>
      </c>
      <c r="K1370" t="s">
        <v>486</v>
      </c>
      <c r="L1370">
        <v>4266</v>
      </c>
      <c r="M1370" t="s">
        <v>159</v>
      </c>
      <c r="N1370" t="s">
        <v>45</v>
      </c>
      <c r="O1370" t="s">
        <v>1277</v>
      </c>
      <c r="P1370">
        <v>28802</v>
      </c>
      <c r="Q1370" t="s">
        <v>1272</v>
      </c>
      <c r="R1370" t="s">
        <v>1273</v>
      </c>
      <c r="S1370" t="s">
        <v>1273</v>
      </c>
      <c r="V1370">
        <v>2017</v>
      </c>
      <c r="W1370">
        <v>295</v>
      </c>
      <c r="Z1370">
        <v>16682</v>
      </c>
      <c r="AA1370" t="s">
        <v>92</v>
      </c>
      <c r="AB1370">
        <v>24.48</v>
      </c>
      <c r="AC1370">
        <v>5.39</v>
      </c>
      <c r="AF1370">
        <v>13869</v>
      </c>
      <c r="AG1370" t="s">
        <v>92</v>
      </c>
      <c r="AH1370" t="s">
        <v>92</v>
      </c>
      <c r="AI1370">
        <v>78.77</v>
      </c>
      <c r="AJ1370" t="s">
        <v>92</v>
      </c>
      <c r="AL1370">
        <v>24.48</v>
      </c>
      <c r="AM1370" t="s">
        <v>51</v>
      </c>
      <c r="AN1370">
        <f t="shared" si="42"/>
        <v>-21</v>
      </c>
      <c r="AO1370" s="5">
        <f t="shared" si="43"/>
        <v>-514.08</v>
      </c>
    </row>
    <row r="1371" spans="1:41" ht="12.75">
      <c r="A1371">
        <v>1030299999</v>
      </c>
      <c r="B1371" t="s">
        <v>263</v>
      </c>
      <c r="E1371">
        <v>1</v>
      </c>
      <c r="F1371" t="s">
        <v>2457</v>
      </c>
      <c r="G1371" t="s">
        <v>155</v>
      </c>
      <c r="H1371">
        <v>53.53</v>
      </c>
      <c r="I1371">
        <v>53.53</v>
      </c>
      <c r="J1371">
        <v>51978</v>
      </c>
      <c r="K1371" t="s">
        <v>486</v>
      </c>
      <c r="L1371">
        <v>4258</v>
      </c>
      <c r="M1371" t="s">
        <v>159</v>
      </c>
      <c r="N1371" t="s">
        <v>45</v>
      </c>
      <c r="O1371" t="s">
        <v>1277</v>
      </c>
      <c r="P1371">
        <v>28802</v>
      </c>
      <c r="Q1371" t="s">
        <v>1272</v>
      </c>
      <c r="R1371" t="s">
        <v>1273</v>
      </c>
      <c r="S1371" t="s">
        <v>1273</v>
      </c>
      <c r="V1371">
        <v>2017</v>
      </c>
      <c r="W1371">
        <v>406</v>
      </c>
      <c r="Z1371">
        <v>16680</v>
      </c>
      <c r="AA1371" t="s">
        <v>92</v>
      </c>
      <c r="AB1371">
        <v>43.88</v>
      </c>
      <c r="AC1371">
        <v>9.65</v>
      </c>
      <c r="AF1371">
        <v>13868</v>
      </c>
      <c r="AG1371" t="s">
        <v>92</v>
      </c>
      <c r="AH1371" t="s">
        <v>92</v>
      </c>
      <c r="AI1371">
        <v>53.53</v>
      </c>
      <c r="AJ1371" t="s">
        <v>92</v>
      </c>
      <c r="AL1371">
        <v>43.88</v>
      </c>
      <c r="AM1371" t="s">
        <v>51</v>
      </c>
      <c r="AN1371">
        <f t="shared" si="42"/>
        <v>-21</v>
      </c>
      <c r="AO1371" s="5">
        <f t="shared" si="43"/>
        <v>-921.48</v>
      </c>
    </row>
    <row r="1372" spans="1:41" ht="12.75">
      <c r="A1372">
        <v>1030205999</v>
      </c>
      <c r="B1372" t="s">
        <v>528</v>
      </c>
      <c r="E1372">
        <v>1</v>
      </c>
      <c r="F1372" t="s">
        <v>2458</v>
      </c>
      <c r="G1372" t="s">
        <v>155</v>
      </c>
      <c r="H1372">
        <v>48.8</v>
      </c>
      <c r="I1372">
        <v>48.8</v>
      </c>
      <c r="J1372">
        <v>52000</v>
      </c>
      <c r="K1372" t="s">
        <v>486</v>
      </c>
      <c r="L1372">
        <v>4269</v>
      </c>
      <c r="M1372" t="s">
        <v>159</v>
      </c>
      <c r="N1372" t="s">
        <v>45</v>
      </c>
      <c r="O1372" t="s">
        <v>1277</v>
      </c>
      <c r="P1372">
        <v>28802</v>
      </c>
      <c r="Q1372" t="s">
        <v>1272</v>
      </c>
      <c r="R1372" t="s">
        <v>1273</v>
      </c>
      <c r="S1372" t="s">
        <v>1273</v>
      </c>
      <c r="V1372">
        <v>2017</v>
      </c>
      <c r="W1372">
        <v>398</v>
      </c>
      <c r="Z1372">
        <v>16591</v>
      </c>
      <c r="AA1372" t="s">
        <v>50</v>
      </c>
      <c r="AB1372">
        <v>40</v>
      </c>
      <c r="AC1372">
        <v>8.8</v>
      </c>
      <c r="AF1372">
        <v>13787</v>
      </c>
      <c r="AG1372" t="s">
        <v>50</v>
      </c>
      <c r="AH1372" t="s">
        <v>92</v>
      </c>
      <c r="AI1372">
        <v>48.8</v>
      </c>
      <c r="AJ1372" t="s">
        <v>92</v>
      </c>
      <c r="AL1372">
        <v>40</v>
      </c>
      <c r="AM1372" t="s">
        <v>51</v>
      </c>
      <c r="AN1372">
        <f t="shared" si="42"/>
        <v>-21</v>
      </c>
      <c r="AO1372" s="5">
        <f t="shared" si="43"/>
        <v>-840</v>
      </c>
    </row>
    <row r="1373" spans="1:41" ht="12.75">
      <c r="A1373">
        <v>1030205999</v>
      </c>
      <c r="B1373" t="s">
        <v>528</v>
      </c>
      <c r="E1373">
        <v>1</v>
      </c>
      <c r="F1373" t="s">
        <v>2459</v>
      </c>
      <c r="G1373" t="s">
        <v>155</v>
      </c>
      <c r="H1373">
        <v>32.42</v>
      </c>
      <c r="I1373">
        <v>32.42</v>
      </c>
      <c r="J1373">
        <v>51985</v>
      </c>
      <c r="K1373" t="s">
        <v>486</v>
      </c>
      <c r="L1373">
        <v>4264</v>
      </c>
      <c r="M1373" t="s">
        <v>159</v>
      </c>
      <c r="N1373" t="s">
        <v>45</v>
      </c>
      <c r="O1373" t="s">
        <v>1277</v>
      </c>
      <c r="P1373">
        <v>28802</v>
      </c>
      <c r="Q1373" t="s">
        <v>1272</v>
      </c>
      <c r="R1373" t="s">
        <v>1273</v>
      </c>
      <c r="S1373" t="s">
        <v>1273</v>
      </c>
      <c r="V1373">
        <v>2017</v>
      </c>
      <c r="W1373">
        <v>400</v>
      </c>
      <c r="Z1373">
        <v>16625</v>
      </c>
      <c r="AA1373" t="s">
        <v>92</v>
      </c>
      <c r="AB1373">
        <v>26.57</v>
      </c>
      <c r="AC1373">
        <v>5.85</v>
      </c>
      <c r="AF1373">
        <v>13817</v>
      </c>
      <c r="AG1373" t="s">
        <v>92</v>
      </c>
      <c r="AH1373" t="s">
        <v>92</v>
      </c>
      <c r="AI1373">
        <v>168.93</v>
      </c>
      <c r="AJ1373" t="s">
        <v>92</v>
      </c>
      <c r="AL1373">
        <v>26.57</v>
      </c>
      <c r="AM1373" t="s">
        <v>51</v>
      </c>
      <c r="AN1373">
        <f t="shared" si="42"/>
        <v>-21</v>
      </c>
      <c r="AO1373" s="5">
        <f t="shared" si="43"/>
        <v>-557.97</v>
      </c>
    </row>
    <row r="1374" spans="1:41" ht="12.75">
      <c r="A1374">
        <v>1030205999</v>
      </c>
      <c r="B1374" t="s">
        <v>528</v>
      </c>
      <c r="E1374">
        <v>1</v>
      </c>
      <c r="F1374" t="s">
        <v>2460</v>
      </c>
      <c r="G1374" t="s">
        <v>155</v>
      </c>
      <c r="H1374">
        <v>30.38</v>
      </c>
      <c r="I1374">
        <v>30.38</v>
      </c>
      <c r="J1374">
        <v>51994</v>
      </c>
      <c r="K1374" t="s">
        <v>486</v>
      </c>
      <c r="L1374">
        <v>4273</v>
      </c>
      <c r="M1374" t="s">
        <v>159</v>
      </c>
      <c r="N1374" t="s">
        <v>45</v>
      </c>
      <c r="O1374" t="s">
        <v>1277</v>
      </c>
      <c r="P1374">
        <v>28802</v>
      </c>
      <c r="Q1374" t="s">
        <v>1272</v>
      </c>
      <c r="R1374" t="s">
        <v>1273</v>
      </c>
      <c r="S1374" t="s">
        <v>1273</v>
      </c>
      <c r="V1374">
        <v>2017</v>
      </c>
      <c r="W1374">
        <v>400</v>
      </c>
      <c r="Z1374">
        <v>16626</v>
      </c>
      <c r="AA1374" t="s">
        <v>92</v>
      </c>
      <c r="AB1374">
        <v>24.9</v>
      </c>
      <c r="AC1374">
        <v>5.48</v>
      </c>
      <c r="AF1374">
        <v>13817</v>
      </c>
      <c r="AG1374" t="s">
        <v>92</v>
      </c>
      <c r="AH1374" t="s">
        <v>92</v>
      </c>
      <c r="AI1374">
        <v>168.93</v>
      </c>
      <c r="AJ1374" t="s">
        <v>92</v>
      </c>
      <c r="AL1374">
        <v>24.9</v>
      </c>
      <c r="AM1374" t="s">
        <v>51</v>
      </c>
      <c r="AN1374">
        <f t="shared" si="42"/>
        <v>-21</v>
      </c>
      <c r="AO1374" s="5">
        <f t="shared" si="43"/>
        <v>-522.9</v>
      </c>
    </row>
    <row r="1375" spans="1:41" ht="12.75">
      <c r="A1375">
        <v>1030205999</v>
      </c>
      <c r="B1375" t="s">
        <v>528</v>
      </c>
      <c r="E1375">
        <v>1</v>
      </c>
      <c r="F1375" t="s">
        <v>2461</v>
      </c>
      <c r="G1375" t="s">
        <v>155</v>
      </c>
      <c r="H1375">
        <v>100.27</v>
      </c>
      <c r="I1375">
        <v>100.27</v>
      </c>
      <c r="J1375">
        <v>51988</v>
      </c>
      <c r="K1375" t="s">
        <v>486</v>
      </c>
      <c r="L1375">
        <v>4267</v>
      </c>
      <c r="M1375" t="s">
        <v>159</v>
      </c>
      <c r="N1375" t="s">
        <v>45</v>
      </c>
      <c r="O1375" t="s">
        <v>1277</v>
      </c>
      <c r="P1375">
        <v>28802</v>
      </c>
      <c r="Q1375" t="s">
        <v>1272</v>
      </c>
      <c r="R1375" t="s">
        <v>1273</v>
      </c>
      <c r="S1375" t="s">
        <v>1273</v>
      </c>
      <c r="V1375">
        <v>2017</v>
      </c>
      <c r="W1375">
        <v>393</v>
      </c>
      <c r="Z1375">
        <v>16580</v>
      </c>
      <c r="AA1375" t="s">
        <v>50</v>
      </c>
      <c r="AB1375">
        <v>82.38</v>
      </c>
      <c r="AC1375">
        <v>17.89</v>
      </c>
      <c r="AF1375">
        <v>13776</v>
      </c>
      <c r="AG1375" t="s">
        <v>50</v>
      </c>
      <c r="AH1375" t="s">
        <v>92</v>
      </c>
      <c r="AI1375">
        <v>100.27</v>
      </c>
      <c r="AJ1375" t="s">
        <v>92</v>
      </c>
      <c r="AL1375">
        <v>82.38</v>
      </c>
      <c r="AM1375" t="s">
        <v>51</v>
      </c>
      <c r="AN1375">
        <f t="shared" si="42"/>
        <v>-21</v>
      </c>
      <c r="AO1375" s="5">
        <f t="shared" si="43"/>
        <v>-1729.98</v>
      </c>
    </row>
    <row r="1376" spans="1:41" ht="12.75">
      <c r="A1376">
        <v>1030205999</v>
      </c>
      <c r="B1376" t="s">
        <v>528</v>
      </c>
      <c r="E1376">
        <v>1</v>
      </c>
      <c r="F1376" t="s">
        <v>2462</v>
      </c>
      <c r="G1376" t="s">
        <v>155</v>
      </c>
      <c r="H1376">
        <v>29.87</v>
      </c>
      <c r="I1376">
        <v>29.87</v>
      </c>
      <c r="J1376">
        <v>51996</v>
      </c>
      <c r="K1376" t="s">
        <v>486</v>
      </c>
      <c r="L1376">
        <v>4271</v>
      </c>
      <c r="M1376" t="s">
        <v>159</v>
      </c>
      <c r="N1376" t="s">
        <v>45</v>
      </c>
      <c r="O1376" t="s">
        <v>1277</v>
      </c>
      <c r="P1376">
        <v>28802</v>
      </c>
      <c r="Q1376" t="s">
        <v>1272</v>
      </c>
      <c r="R1376" t="s">
        <v>1273</v>
      </c>
      <c r="S1376" t="s">
        <v>1273</v>
      </c>
      <c r="V1376">
        <v>2017</v>
      </c>
      <c r="W1376">
        <v>400</v>
      </c>
      <c r="Z1376">
        <v>16627</v>
      </c>
      <c r="AA1376" t="s">
        <v>92</v>
      </c>
      <c r="AB1376">
        <v>24.48</v>
      </c>
      <c r="AC1376">
        <v>5.39</v>
      </c>
      <c r="AF1376">
        <v>13818</v>
      </c>
      <c r="AG1376" t="s">
        <v>92</v>
      </c>
      <c r="AH1376" t="s">
        <v>92</v>
      </c>
      <c r="AI1376">
        <v>29.87</v>
      </c>
      <c r="AJ1376" t="s">
        <v>92</v>
      </c>
      <c r="AL1376">
        <v>24.48</v>
      </c>
      <c r="AM1376" t="s">
        <v>51</v>
      </c>
      <c r="AN1376">
        <f t="shared" si="42"/>
        <v>-21</v>
      </c>
      <c r="AO1376" s="5">
        <f t="shared" si="43"/>
        <v>-514.08</v>
      </c>
    </row>
    <row r="1377" spans="1:41" ht="12.75">
      <c r="A1377">
        <v>1030205999</v>
      </c>
      <c r="B1377" t="s">
        <v>528</v>
      </c>
      <c r="E1377">
        <v>1</v>
      </c>
      <c r="F1377" t="s">
        <v>2463</v>
      </c>
      <c r="G1377" t="s">
        <v>155</v>
      </c>
      <c r="H1377">
        <v>48.8</v>
      </c>
      <c r="I1377">
        <v>48.8</v>
      </c>
      <c r="J1377">
        <v>51979</v>
      </c>
      <c r="K1377" t="s">
        <v>486</v>
      </c>
      <c r="L1377">
        <v>4259</v>
      </c>
      <c r="M1377" t="s">
        <v>159</v>
      </c>
      <c r="N1377" t="s">
        <v>45</v>
      </c>
      <c r="O1377" t="s">
        <v>1277</v>
      </c>
      <c r="P1377">
        <v>28802</v>
      </c>
      <c r="Q1377" t="s">
        <v>1272</v>
      </c>
      <c r="R1377" t="s">
        <v>1273</v>
      </c>
      <c r="S1377" t="s">
        <v>1273</v>
      </c>
      <c r="V1377">
        <v>2017</v>
      </c>
      <c r="W1377">
        <v>393</v>
      </c>
      <c r="Z1377">
        <v>16583</v>
      </c>
      <c r="AA1377" t="s">
        <v>50</v>
      </c>
      <c r="AB1377">
        <v>40</v>
      </c>
      <c r="AC1377">
        <v>8.8</v>
      </c>
      <c r="AF1377">
        <v>13780</v>
      </c>
      <c r="AG1377" t="s">
        <v>50</v>
      </c>
      <c r="AH1377" t="s">
        <v>92</v>
      </c>
      <c r="AI1377">
        <v>242.19</v>
      </c>
      <c r="AJ1377" t="s">
        <v>92</v>
      </c>
      <c r="AL1377">
        <v>40</v>
      </c>
      <c r="AM1377" t="s">
        <v>51</v>
      </c>
      <c r="AN1377">
        <f t="shared" si="42"/>
        <v>-21</v>
      </c>
      <c r="AO1377" s="5">
        <f t="shared" si="43"/>
        <v>-840</v>
      </c>
    </row>
    <row r="1378" spans="1:41" ht="12.75">
      <c r="A1378">
        <v>1030205999</v>
      </c>
      <c r="B1378" t="s">
        <v>528</v>
      </c>
      <c r="E1378">
        <v>1</v>
      </c>
      <c r="F1378" t="s">
        <v>2464</v>
      </c>
      <c r="G1378" t="s">
        <v>155</v>
      </c>
      <c r="H1378">
        <v>150.94</v>
      </c>
      <c r="I1378">
        <v>150.94</v>
      </c>
      <c r="J1378">
        <v>51990</v>
      </c>
      <c r="K1378" t="s">
        <v>486</v>
      </c>
      <c r="L1378">
        <v>4659</v>
      </c>
      <c r="M1378" t="s">
        <v>43</v>
      </c>
      <c r="N1378" t="s">
        <v>45</v>
      </c>
      <c r="O1378" t="s">
        <v>1277</v>
      </c>
      <c r="P1378">
        <v>28802</v>
      </c>
      <c r="Q1378" t="s">
        <v>1272</v>
      </c>
      <c r="R1378" t="s">
        <v>1273</v>
      </c>
      <c r="S1378" t="s">
        <v>1273</v>
      </c>
      <c r="V1378">
        <v>2017</v>
      </c>
      <c r="W1378">
        <v>394</v>
      </c>
      <c r="Z1378">
        <v>16577</v>
      </c>
      <c r="AA1378" t="s">
        <v>50</v>
      </c>
      <c r="AB1378">
        <v>123.72</v>
      </c>
      <c r="AC1378">
        <v>27.22</v>
      </c>
      <c r="AF1378">
        <v>13777</v>
      </c>
      <c r="AG1378" t="s">
        <v>50</v>
      </c>
      <c r="AH1378" t="s">
        <v>92</v>
      </c>
      <c r="AI1378">
        <v>1694.97</v>
      </c>
      <c r="AJ1378" t="s">
        <v>92</v>
      </c>
      <c r="AL1378">
        <v>123.72</v>
      </c>
      <c r="AM1378" t="s">
        <v>51</v>
      </c>
      <c r="AN1378">
        <f t="shared" si="42"/>
        <v>-21</v>
      </c>
      <c r="AO1378" s="5">
        <f t="shared" si="43"/>
        <v>-2598.12</v>
      </c>
    </row>
    <row r="1379" spans="1:41" ht="12.75">
      <c r="A1379">
        <v>1030213002</v>
      </c>
      <c r="B1379" t="s">
        <v>1592</v>
      </c>
      <c r="E1379">
        <v>1</v>
      </c>
      <c r="F1379" t="s">
        <v>2465</v>
      </c>
      <c r="G1379" t="s">
        <v>155</v>
      </c>
      <c r="H1379">
        <v>73.2</v>
      </c>
      <c r="I1379">
        <v>73.2</v>
      </c>
      <c r="J1379">
        <v>51983</v>
      </c>
      <c r="K1379" t="s">
        <v>486</v>
      </c>
      <c r="L1379">
        <v>4262</v>
      </c>
      <c r="M1379" t="s">
        <v>159</v>
      </c>
      <c r="N1379" t="s">
        <v>45</v>
      </c>
      <c r="O1379" t="s">
        <v>1277</v>
      </c>
      <c r="P1379">
        <v>28802</v>
      </c>
      <c r="Q1379" t="s">
        <v>1272</v>
      </c>
      <c r="R1379" t="s">
        <v>1273</v>
      </c>
      <c r="S1379" t="s">
        <v>1273</v>
      </c>
      <c r="V1379">
        <v>2017</v>
      </c>
      <c r="W1379">
        <v>468</v>
      </c>
      <c r="Z1379">
        <v>16677</v>
      </c>
      <c r="AA1379" t="s">
        <v>92</v>
      </c>
      <c r="AB1379">
        <v>60</v>
      </c>
      <c r="AC1379">
        <v>13.2</v>
      </c>
      <c r="AF1379">
        <v>13866</v>
      </c>
      <c r="AG1379" t="s">
        <v>92</v>
      </c>
      <c r="AH1379" t="s">
        <v>92</v>
      </c>
      <c r="AI1379">
        <v>103.07</v>
      </c>
      <c r="AJ1379" t="s">
        <v>92</v>
      </c>
      <c r="AL1379">
        <v>60</v>
      </c>
      <c r="AM1379" t="s">
        <v>51</v>
      </c>
      <c r="AN1379">
        <f t="shared" si="42"/>
        <v>-21</v>
      </c>
      <c r="AO1379" s="5">
        <f t="shared" si="43"/>
        <v>-1260</v>
      </c>
    </row>
    <row r="1380" spans="1:41" ht="12.75">
      <c r="A1380">
        <v>1030205999</v>
      </c>
      <c r="B1380" t="s">
        <v>528</v>
      </c>
      <c r="E1380">
        <v>1</v>
      </c>
      <c r="F1380" t="s">
        <v>2466</v>
      </c>
      <c r="G1380" t="s">
        <v>155</v>
      </c>
      <c r="H1380">
        <v>48.9</v>
      </c>
      <c r="I1380">
        <v>48.9</v>
      </c>
      <c r="J1380">
        <v>51989</v>
      </c>
      <c r="K1380" t="s">
        <v>486</v>
      </c>
      <c r="L1380">
        <v>4276</v>
      </c>
      <c r="M1380" t="s">
        <v>159</v>
      </c>
      <c r="N1380" t="s">
        <v>45</v>
      </c>
      <c r="O1380" t="s">
        <v>1277</v>
      </c>
      <c r="P1380">
        <v>28802</v>
      </c>
      <c r="Q1380" t="s">
        <v>1272</v>
      </c>
      <c r="R1380" t="s">
        <v>1273</v>
      </c>
      <c r="S1380" t="s">
        <v>1273</v>
      </c>
      <c r="V1380">
        <v>2017</v>
      </c>
      <c r="W1380">
        <v>295</v>
      </c>
      <c r="Z1380">
        <v>16681</v>
      </c>
      <c r="AA1380" t="s">
        <v>92</v>
      </c>
      <c r="AB1380">
        <v>40.1</v>
      </c>
      <c r="AC1380">
        <v>8.8</v>
      </c>
      <c r="AF1380">
        <v>13869</v>
      </c>
      <c r="AG1380" t="s">
        <v>92</v>
      </c>
      <c r="AH1380" t="s">
        <v>92</v>
      </c>
      <c r="AI1380">
        <v>78.77</v>
      </c>
      <c r="AJ1380" t="s">
        <v>92</v>
      </c>
      <c r="AL1380">
        <v>40.1</v>
      </c>
      <c r="AM1380" t="s">
        <v>51</v>
      </c>
      <c r="AN1380">
        <f t="shared" si="42"/>
        <v>-21</v>
      </c>
      <c r="AO1380" s="5">
        <f t="shared" si="43"/>
        <v>-842.1</v>
      </c>
    </row>
    <row r="1381" spans="1:41" ht="12.75">
      <c r="A1381">
        <v>1030205999</v>
      </c>
      <c r="B1381" t="s">
        <v>528</v>
      </c>
      <c r="E1381">
        <v>1</v>
      </c>
      <c r="F1381" t="s">
        <v>2467</v>
      </c>
      <c r="G1381" t="s">
        <v>155</v>
      </c>
      <c r="H1381">
        <v>31.76</v>
      </c>
      <c r="I1381">
        <v>31.76</v>
      </c>
      <c r="J1381">
        <v>52001</v>
      </c>
      <c r="K1381" t="s">
        <v>486</v>
      </c>
      <c r="L1381">
        <v>4268</v>
      </c>
      <c r="M1381" t="s">
        <v>159</v>
      </c>
      <c r="N1381" t="s">
        <v>45</v>
      </c>
      <c r="O1381" t="s">
        <v>1277</v>
      </c>
      <c r="P1381">
        <v>28802</v>
      </c>
      <c r="Q1381" t="s">
        <v>1272</v>
      </c>
      <c r="R1381" t="s">
        <v>1273</v>
      </c>
      <c r="S1381" t="s">
        <v>1273</v>
      </c>
      <c r="V1381">
        <v>2017</v>
      </c>
      <c r="W1381">
        <v>404</v>
      </c>
      <c r="Z1381">
        <v>16674</v>
      </c>
      <c r="AA1381" t="s">
        <v>92</v>
      </c>
      <c r="AB1381">
        <v>26.03</v>
      </c>
      <c r="AC1381">
        <v>5.73</v>
      </c>
      <c r="AF1381">
        <v>13865</v>
      </c>
      <c r="AG1381" t="s">
        <v>92</v>
      </c>
      <c r="AH1381" t="s">
        <v>92</v>
      </c>
      <c r="AI1381">
        <v>501.61</v>
      </c>
      <c r="AJ1381" t="s">
        <v>92</v>
      </c>
      <c r="AL1381">
        <v>26.03</v>
      </c>
      <c r="AM1381" t="s">
        <v>51</v>
      </c>
      <c r="AN1381">
        <f t="shared" si="42"/>
        <v>-21</v>
      </c>
      <c r="AO1381" s="5">
        <f t="shared" si="43"/>
        <v>-546.63</v>
      </c>
    </row>
    <row r="1382" spans="1:41" ht="12.75">
      <c r="A1382">
        <v>1030205999</v>
      </c>
      <c r="B1382" t="s">
        <v>528</v>
      </c>
      <c r="E1382">
        <v>1</v>
      </c>
      <c r="F1382" t="s">
        <v>2468</v>
      </c>
      <c r="G1382" t="s">
        <v>155</v>
      </c>
      <c r="H1382">
        <v>126.05</v>
      </c>
      <c r="I1382">
        <v>126.05</v>
      </c>
      <c r="J1382">
        <v>51977</v>
      </c>
      <c r="K1382" t="s">
        <v>486</v>
      </c>
      <c r="L1382">
        <v>4257</v>
      </c>
      <c r="M1382" t="s">
        <v>159</v>
      </c>
      <c r="N1382" t="s">
        <v>45</v>
      </c>
      <c r="O1382" t="s">
        <v>1277</v>
      </c>
      <c r="P1382">
        <v>28802</v>
      </c>
      <c r="Q1382" t="s">
        <v>1272</v>
      </c>
      <c r="R1382" t="s">
        <v>1273</v>
      </c>
      <c r="S1382" t="s">
        <v>1273</v>
      </c>
      <c r="V1382">
        <v>2017</v>
      </c>
      <c r="W1382">
        <v>398</v>
      </c>
      <c r="Z1382">
        <v>16590</v>
      </c>
      <c r="AA1382" t="s">
        <v>50</v>
      </c>
      <c r="AB1382">
        <v>103.32</v>
      </c>
      <c r="AC1382">
        <v>22.73</v>
      </c>
      <c r="AF1382">
        <v>13786</v>
      </c>
      <c r="AG1382" t="s">
        <v>50</v>
      </c>
      <c r="AH1382" t="s">
        <v>92</v>
      </c>
      <c r="AI1382">
        <v>126.05</v>
      </c>
      <c r="AJ1382" t="s">
        <v>92</v>
      </c>
      <c r="AL1382">
        <v>103.32</v>
      </c>
      <c r="AM1382" t="s">
        <v>51</v>
      </c>
      <c r="AN1382">
        <f t="shared" si="42"/>
        <v>-21</v>
      </c>
      <c r="AO1382" s="5">
        <f t="shared" si="43"/>
        <v>-2169.72</v>
      </c>
    </row>
    <row r="1383" spans="1:41" ht="12.75">
      <c r="A1383">
        <v>1030213002</v>
      </c>
      <c r="B1383" t="s">
        <v>1592</v>
      </c>
      <c r="E1383">
        <v>1</v>
      </c>
      <c r="F1383" t="s">
        <v>2469</v>
      </c>
      <c r="G1383" t="s">
        <v>155</v>
      </c>
      <c r="H1383">
        <v>29.87</v>
      </c>
      <c r="I1383">
        <v>29.87</v>
      </c>
      <c r="J1383">
        <v>51995</v>
      </c>
      <c r="K1383" t="s">
        <v>486</v>
      </c>
      <c r="L1383">
        <v>4272</v>
      </c>
      <c r="M1383" t="s">
        <v>159</v>
      </c>
      <c r="N1383" t="s">
        <v>45</v>
      </c>
      <c r="O1383" t="s">
        <v>1277</v>
      </c>
      <c r="P1383">
        <v>28802</v>
      </c>
      <c r="Q1383" t="s">
        <v>1272</v>
      </c>
      <c r="R1383" t="s">
        <v>1273</v>
      </c>
      <c r="S1383" t="s">
        <v>1273</v>
      </c>
      <c r="V1383">
        <v>2017</v>
      </c>
      <c r="W1383">
        <v>468</v>
      </c>
      <c r="Z1383">
        <v>16678</v>
      </c>
      <c r="AA1383" t="s">
        <v>92</v>
      </c>
      <c r="AB1383">
        <v>24.48</v>
      </c>
      <c r="AC1383">
        <v>5.39</v>
      </c>
      <c r="AF1383">
        <v>13866</v>
      </c>
      <c r="AG1383" t="s">
        <v>92</v>
      </c>
      <c r="AH1383" t="s">
        <v>92</v>
      </c>
      <c r="AI1383">
        <v>103.07</v>
      </c>
      <c r="AJ1383" t="s">
        <v>92</v>
      </c>
      <c r="AL1383">
        <v>24.48</v>
      </c>
      <c r="AM1383" t="s">
        <v>51</v>
      </c>
      <c r="AN1383">
        <f t="shared" si="42"/>
        <v>-21</v>
      </c>
      <c r="AO1383" s="5">
        <f t="shared" si="43"/>
        <v>-514.08</v>
      </c>
    </row>
    <row r="1384" spans="1:41" ht="12.75">
      <c r="A1384">
        <v>1030205999</v>
      </c>
      <c r="B1384" t="s">
        <v>528</v>
      </c>
      <c r="E1384">
        <v>1</v>
      </c>
      <c r="F1384" t="s">
        <v>2470</v>
      </c>
      <c r="G1384" t="s">
        <v>2471</v>
      </c>
      <c r="H1384">
        <v>99.5</v>
      </c>
      <c r="I1384">
        <v>99.5</v>
      </c>
      <c r="L1384">
        <v>3719</v>
      </c>
      <c r="M1384" t="s">
        <v>154</v>
      </c>
      <c r="N1384" t="s">
        <v>251</v>
      </c>
      <c r="O1384" t="s">
        <v>280</v>
      </c>
      <c r="P1384">
        <v>28802</v>
      </c>
      <c r="Q1384" t="s">
        <v>1272</v>
      </c>
      <c r="R1384" t="s">
        <v>1273</v>
      </c>
      <c r="S1384" t="s">
        <v>1273</v>
      </c>
      <c r="V1384">
        <v>2017</v>
      </c>
      <c r="W1384">
        <v>393</v>
      </c>
      <c r="Z1384">
        <v>12692</v>
      </c>
      <c r="AA1384" t="s">
        <v>154</v>
      </c>
      <c r="AB1384">
        <v>99.5</v>
      </c>
      <c r="AF1384">
        <v>10453</v>
      </c>
      <c r="AG1384" t="s">
        <v>154</v>
      </c>
      <c r="AH1384" t="s">
        <v>154</v>
      </c>
      <c r="AI1384">
        <v>99.5</v>
      </c>
      <c r="AJ1384" t="s">
        <v>154</v>
      </c>
      <c r="AL1384">
        <v>99.5</v>
      </c>
      <c r="AN1384">
        <f t="shared" si="42"/>
        <v>-30</v>
      </c>
      <c r="AO1384" s="5">
        <f t="shared" si="43"/>
        <v>-2985</v>
      </c>
    </row>
    <row r="1385" spans="1:41" ht="12.75">
      <c r="A1385">
        <v>1109999999</v>
      </c>
      <c r="B1385" t="s">
        <v>361</v>
      </c>
      <c r="E1385">
        <v>1</v>
      </c>
      <c r="F1385" t="s">
        <v>2472</v>
      </c>
      <c r="G1385" t="s">
        <v>457</v>
      </c>
      <c r="H1385">
        <v>3551.49</v>
      </c>
      <c r="I1385">
        <v>3551.49</v>
      </c>
      <c r="J1385">
        <v>47412</v>
      </c>
      <c r="K1385" t="s">
        <v>265</v>
      </c>
      <c r="L1385">
        <v>3784</v>
      </c>
      <c r="M1385" t="s">
        <v>155</v>
      </c>
      <c r="N1385" t="s">
        <v>45</v>
      </c>
      <c r="O1385" t="s">
        <v>149</v>
      </c>
      <c r="P1385">
        <v>10749</v>
      </c>
      <c r="Q1385" t="s">
        <v>942</v>
      </c>
      <c r="R1385" t="s">
        <v>943</v>
      </c>
      <c r="S1385" t="s">
        <v>943</v>
      </c>
      <c r="V1385">
        <v>2017</v>
      </c>
      <c r="W1385">
        <v>1849</v>
      </c>
      <c r="Z1385">
        <v>13969</v>
      </c>
      <c r="AA1385" t="s">
        <v>54</v>
      </c>
      <c r="AB1385">
        <v>2911.06</v>
      </c>
      <c r="AC1385">
        <v>640.43</v>
      </c>
      <c r="AF1385">
        <v>11598</v>
      </c>
      <c r="AG1385" t="s">
        <v>54</v>
      </c>
      <c r="AH1385" t="s">
        <v>54</v>
      </c>
      <c r="AI1385">
        <v>3551.49</v>
      </c>
      <c r="AJ1385" t="s">
        <v>54</v>
      </c>
      <c r="AL1385">
        <v>2911.06</v>
      </c>
      <c r="AM1385" t="s">
        <v>51</v>
      </c>
      <c r="AN1385">
        <f t="shared" si="42"/>
        <v>-1</v>
      </c>
      <c r="AO1385" s="5">
        <f t="shared" si="43"/>
        <v>-2911.06</v>
      </c>
    </row>
    <row r="1386" spans="1:41" ht="12.75">
      <c r="A1386">
        <v>1030213001</v>
      </c>
      <c r="B1386" t="s">
        <v>966</v>
      </c>
      <c r="E1386">
        <v>1</v>
      </c>
      <c r="F1386" t="s">
        <v>2472</v>
      </c>
      <c r="G1386" t="s">
        <v>455</v>
      </c>
      <c r="H1386">
        <v>10863.75</v>
      </c>
      <c r="I1386">
        <v>10863.75</v>
      </c>
      <c r="J1386">
        <v>44203</v>
      </c>
      <c r="K1386" t="s">
        <v>95</v>
      </c>
      <c r="L1386">
        <v>3616</v>
      </c>
      <c r="M1386" t="s">
        <v>196</v>
      </c>
      <c r="N1386" t="s">
        <v>45</v>
      </c>
      <c r="O1386" t="s">
        <v>457</v>
      </c>
      <c r="P1386">
        <v>19524</v>
      </c>
      <c r="Q1386" t="s">
        <v>883</v>
      </c>
      <c r="R1386" t="s">
        <v>884</v>
      </c>
      <c r="S1386" t="s">
        <v>884</v>
      </c>
      <c r="V1386">
        <v>2017</v>
      </c>
      <c r="W1386">
        <v>1503</v>
      </c>
      <c r="Z1386">
        <v>12776</v>
      </c>
      <c r="AA1386" t="s">
        <v>72</v>
      </c>
      <c r="AB1386">
        <v>8904.71</v>
      </c>
      <c r="AC1386">
        <v>1959.04</v>
      </c>
      <c r="AF1386">
        <v>10531</v>
      </c>
      <c r="AG1386" t="s">
        <v>72</v>
      </c>
      <c r="AH1386" t="s">
        <v>72</v>
      </c>
      <c r="AI1386">
        <v>10863.75</v>
      </c>
      <c r="AJ1386" t="s">
        <v>72</v>
      </c>
      <c r="AL1386">
        <v>8904.71</v>
      </c>
      <c r="AM1386" t="s">
        <v>51</v>
      </c>
      <c r="AN1386">
        <f t="shared" si="42"/>
        <v>4</v>
      </c>
      <c r="AO1386" s="5">
        <f t="shared" si="43"/>
        <v>35618.84</v>
      </c>
    </row>
    <row r="1387" spans="1:41" ht="12.75">
      <c r="A1387">
        <v>1030299999</v>
      </c>
      <c r="B1387" t="s">
        <v>263</v>
      </c>
      <c r="E1387">
        <v>1</v>
      </c>
      <c r="F1387" t="s">
        <v>2473</v>
      </c>
      <c r="G1387" t="s">
        <v>530</v>
      </c>
      <c r="H1387">
        <v>3013.42</v>
      </c>
      <c r="I1387">
        <v>3013.42</v>
      </c>
      <c r="J1387">
        <v>22629</v>
      </c>
      <c r="K1387" t="s">
        <v>105</v>
      </c>
      <c r="L1387">
        <v>1878</v>
      </c>
      <c r="M1387" t="s">
        <v>702</v>
      </c>
      <c r="N1387" t="s">
        <v>45</v>
      </c>
      <c r="O1387" t="s">
        <v>893</v>
      </c>
      <c r="P1387">
        <v>13080</v>
      </c>
      <c r="Q1387" t="s">
        <v>1001</v>
      </c>
      <c r="R1387" t="s">
        <v>1002</v>
      </c>
      <c r="S1387" t="s">
        <v>1002</v>
      </c>
      <c r="V1387">
        <v>2017</v>
      </c>
      <c r="W1387">
        <v>395</v>
      </c>
      <c r="Z1387">
        <v>12795</v>
      </c>
      <c r="AA1387" t="s">
        <v>155</v>
      </c>
      <c r="AB1387">
        <v>2869.92</v>
      </c>
      <c r="AC1387">
        <v>143.5</v>
      </c>
      <c r="AF1387">
        <v>10547</v>
      </c>
      <c r="AG1387" t="s">
        <v>155</v>
      </c>
      <c r="AH1387" t="s">
        <v>155</v>
      </c>
      <c r="AI1387">
        <v>3013.42</v>
      </c>
      <c r="AJ1387" t="s">
        <v>155</v>
      </c>
      <c r="AL1387">
        <v>2869.92</v>
      </c>
      <c r="AM1387" t="s">
        <v>51</v>
      </c>
      <c r="AN1387">
        <f t="shared" si="42"/>
        <v>118</v>
      </c>
      <c r="AO1387" s="5">
        <f t="shared" si="43"/>
        <v>338650.56</v>
      </c>
    </row>
    <row r="1388" spans="1:41" ht="12.75">
      <c r="A1388">
        <v>1030215009</v>
      </c>
      <c r="B1388" t="s">
        <v>143</v>
      </c>
      <c r="E1388">
        <v>1</v>
      </c>
      <c r="F1388" t="s">
        <v>2474</v>
      </c>
      <c r="G1388" t="s">
        <v>166</v>
      </c>
      <c r="H1388">
        <v>263.97</v>
      </c>
      <c r="I1388">
        <v>263.97</v>
      </c>
      <c r="J1388">
        <v>42739</v>
      </c>
      <c r="K1388" t="s">
        <v>166</v>
      </c>
      <c r="L1388">
        <v>3539</v>
      </c>
      <c r="M1388" t="s">
        <v>633</v>
      </c>
      <c r="N1388" t="s">
        <v>45</v>
      </c>
      <c r="O1388" t="s">
        <v>155</v>
      </c>
      <c r="P1388">
        <v>7024</v>
      </c>
      <c r="Q1388" t="s">
        <v>2337</v>
      </c>
      <c r="R1388" t="s">
        <v>2338</v>
      </c>
      <c r="S1388" t="s">
        <v>2338</v>
      </c>
      <c r="V1388">
        <v>2017</v>
      </c>
      <c r="W1388">
        <v>1603</v>
      </c>
      <c r="Z1388">
        <v>13415</v>
      </c>
      <c r="AA1388" t="s">
        <v>365</v>
      </c>
      <c r="AB1388">
        <v>251.4</v>
      </c>
      <c r="AC1388">
        <v>12.57</v>
      </c>
      <c r="AF1388">
        <v>11069</v>
      </c>
      <c r="AG1388" t="s">
        <v>365</v>
      </c>
      <c r="AH1388" t="s">
        <v>365</v>
      </c>
      <c r="AI1388">
        <v>1011.89</v>
      </c>
      <c r="AJ1388" t="s">
        <v>365</v>
      </c>
      <c r="AL1388">
        <v>251.4</v>
      </c>
      <c r="AM1388" t="s">
        <v>51</v>
      </c>
      <c r="AN1388">
        <f t="shared" si="42"/>
        <v>13</v>
      </c>
      <c r="AO1388" s="5">
        <f t="shared" si="43"/>
        <v>3268.2000000000003</v>
      </c>
    </row>
    <row r="1389" spans="1:41" ht="12.75">
      <c r="A1389">
        <v>1030215009</v>
      </c>
      <c r="B1389" t="s">
        <v>143</v>
      </c>
      <c r="E1389">
        <v>1</v>
      </c>
      <c r="F1389" t="s">
        <v>2475</v>
      </c>
      <c r="G1389" t="s">
        <v>166</v>
      </c>
      <c r="H1389">
        <v>197.98</v>
      </c>
      <c r="I1389">
        <v>197.98</v>
      </c>
      <c r="J1389">
        <v>42737</v>
      </c>
      <c r="K1389" t="s">
        <v>166</v>
      </c>
      <c r="L1389">
        <v>3540</v>
      </c>
      <c r="M1389" t="s">
        <v>633</v>
      </c>
      <c r="N1389" t="s">
        <v>45</v>
      </c>
      <c r="O1389" t="s">
        <v>155</v>
      </c>
      <c r="P1389">
        <v>7024</v>
      </c>
      <c r="Q1389" t="s">
        <v>2337</v>
      </c>
      <c r="R1389" t="s">
        <v>2338</v>
      </c>
      <c r="S1389" t="s">
        <v>2338</v>
      </c>
      <c r="V1389">
        <v>2017</v>
      </c>
      <c r="W1389">
        <v>1603</v>
      </c>
      <c r="Z1389">
        <v>13416</v>
      </c>
      <c r="AA1389" t="s">
        <v>365</v>
      </c>
      <c r="AB1389">
        <v>188.55</v>
      </c>
      <c r="AC1389">
        <v>9.43</v>
      </c>
      <c r="AF1389">
        <v>11069</v>
      </c>
      <c r="AG1389" t="s">
        <v>365</v>
      </c>
      <c r="AH1389" t="s">
        <v>365</v>
      </c>
      <c r="AI1389">
        <v>1011.89</v>
      </c>
      <c r="AJ1389" t="s">
        <v>365</v>
      </c>
      <c r="AL1389">
        <v>188.55</v>
      </c>
      <c r="AM1389" t="s">
        <v>51</v>
      </c>
      <c r="AN1389">
        <f t="shared" si="42"/>
        <v>13</v>
      </c>
      <c r="AO1389" s="5">
        <f t="shared" si="43"/>
        <v>2451.15</v>
      </c>
    </row>
    <row r="1390" spans="1:41" ht="12.75">
      <c r="A1390">
        <v>1030215009</v>
      </c>
      <c r="B1390" t="s">
        <v>143</v>
      </c>
      <c r="E1390">
        <v>1</v>
      </c>
      <c r="F1390" t="s">
        <v>2476</v>
      </c>
      <c r="G1390" t="s">
        <v>166</v>
      </c>
      <c r="H1390">
        <v>263.97</v>
      </c>
      <c r="I1390">
        <v>263.97</v>
      </c>
      <c r="J1390">
        <v>42735</v>
      </c>
      <c r="K1390" t="s">
        <v>166</v>
      </c>
      <c r="L1390">
        <v>3541</v>
      </c>
      <c r="M1390" t="s">
        <v>633</v>
      </c>
      <c r="N1390" t="s">
        <v>45</v>
      </c>
      <c r="O1390" t="s">
        <v>155</v>
      </c>
      <c r="P1390">
        <v>7024</v>
      </c>
      <c r="Q1390" t="s">
        <v>2337</v>
      </c>
      <c r="R1390" t="s">
        <v>2338</v>
      </c>
      <c r="S1390" t="s">
        <v>2338</v>
      </c>
      <c r="V1390">
        <v>2017</v>
      </c>
      <c r="W1390">
        <v>1603</v>
      </c>
      <c r="Z1390">
        <v>13417</v>
      </c>
      <c r="AA1390" t="s">
        <v>365</v>
      </c>
      <c r="AB1390">
        <v>251.4</v>
      </c>
      <c r="AC1390">
        <v>12.57</v>
      </c>
      <c r="AF1390">
        <v>11069</v>
      </c>
      <c r="AG1390" t="s">
        <v>365</v>
      </c>
      <c r="AH1390" t="s">
        <v>365</v>
      </c>
      <c r="AI1390">
        <v>1011.89</v>
      </c>
      <c r="AJ1390" t="s">
        <v>365</v>
      </c>
      <c r="AL1390">
        <v>251.4</v>
      </c>
      <c r="AM1390" t="s">
        <v>51</v>
      </c>
      <c r="AN1390">
        <f t="shared" si="42"/>
        <v>13</v>
      </c>
      <c r="AO1390" s="5">
        <f t="shared" si="43"/>
        <v>3268.2000000000003</v>
      </c>
    </row>
    <row r="1391" spans="1:41" ht="12.75">
      <c r="A1391">
        <v>1030215009</v>
      </c>
      <c r="B1391" t="s">
        <v>143</v>
      </c>
      <c r="E1391">
        <v>1</v>
      </c>
      <c r="F1391" t="s">
        <v>2477</v>
      </c>
      <c r="G1391" t="s">
        <v>166</v>
      </c>
      <c r="H1391">
        <v>285.97</v>
      </c>
      <c r="I1391">
        <v>285.97</v>
      </c>
      <c r="J1391">
        <v>42734</v>
      </c>
      <c r="K1391" t="s">
        <v>166</v>
      </c>
      <c r="L1391">
        <v>3542</v>
      </c>
      <c r="M1391" t="s">
        <v>633</v>
      </c>
      <c r="N1391" t="s">
        <v>45</v>
      </c>
      <c r="O1391" t="s">
        <v>155</v>
      </c>
      <c r="P1391">
        <v>7024</v>
      </c>
      <c r="Q1391" t="s">
        <v>2337</v>
      </c>
      <c r="R1391" t="s">
        <v>2338</v>
      </c>
      <c r="S1391" t="s">
        <v>2338</v>
      </c>
      <c r="V1391">
        <v>2017</v>
      </c>
      <c r="W1391">
        <v>1603</v>
      </c>
      <c r="Z1391">
        <v>13418</v>
      </c>
      <c r="AA1391" t="s">
        <v>365</v>
      </c>
      <c r="AB1391">
        <v>272.35</v>
      </c>
      <c r="AC1391">
        <v>13.62</v>
      </c>
      <c r="AF1391">
        <v>11069</v>
      </c>
      <c r="AG1391" t="s">
        <v>365</v>
      </c>
      <c r="AH1391" t="s">
        <v>365</v>
      </c>
      <c r="AI1391">
        <v>1011.89</v>
      </c>
      <c r="AJ1391" t="s">
        <v>365</v>
      </c>
      <c r="AL1391">
        <v>272.35</v>
      </c>
      <c r="AM1391" t="s">
        <v>51</v>
      </c>
      <c r="AN1391">
        <f t="shared" si="42"/>
        <v>13</v>
      </c>
      <c r="AO1391" s="5">
        <f t="shared" si="43"/>
        <v>3540.55</v>
      </c>
    </row>
    <row r="1392" spans="1:41" ht="12.75">
      <c r="A1392">
        <v>1030299999</v>
      </c>
      <c r="B1392" t="s">
        <v>263</v>
      </c>
      <c r="E1392">
        <v>1</v>
      </c>
      <c r="F1392" t="s">
        <v>2478</v>
      </c>
      <c r="G1392" t="s">
        <v>457</v>
      </c>
      <c r="H1392">
        <v>98.08</v>
      </c>
      <c r="I1392">
        <v>98.08</v>
      </c>
      <c r="J1392">
        <v>47374</v>
      </c>
      <c r="K1392" t="s">
        <v>265</v>
      </c>
      <c r="L1392">
        <v>3752</v>
      </c>
      <c r="M1392" t="s">
        <v>155</v>
      </c>
      <c r="N1392" t="s">
        <v>45</v>
      </c>
      <c r="O1392" t="s">
        <v>149</v>
      </c>
      <c r="P1392">
        <v>10749</v>
      </c>
      <c r="Q1392" t="s">
        <v>942</v>
      </c>
      <c r="R1392" t="s">
        <v>943</v>
      </c>
      <c r="S1392" t="s">
        <v>943</v>
      </c>
      <c r="V1392">
        <v>2016</v>
      </c>
      <c r="W1392">
        <v>2095</v>
      </c>
      <c r="Z1392">
        <v>14267</v>
      </c>
      <c r="AA1392" t="s">
        <v>136</v>
      </c>
      <c r="AB1392">
        <v>80.39</v>
      </c>
      <c r="AC1392">
        <v>17.69</v>
      </c>
      <c r="AF1392">
        <v>11845</v>
      </c>
      <c r="AG1392" t="s">
        <v>136</v>
      </c>
      <c r="AH1392" t="s">
        <v>136</v>
      </c>
      <c r="AI1392">
        <v>98.08</v>
      </c>
      <c r="AJ1392" t="s">
        <v>136</v>
      </c>
      <c r="AL1392">
        <v>80.39</v>
      </c>
      <c r="AM1392" t="s">
        <v>51</v>
      </c>
      <c r="AN1392">
        <f t="shared" si="42"/>
        <v>7</v>
      </c>
      <c r="AO1392" s="5">
        <f t="shared" si="43"/>
        <v>562.73</v>
      </c>
    </row>
    <row r="1393" spans="1:41" ht="12.75">
      <c r="A1393">
        <v>1030213999</v>
      </c>
      <c r="B1393" t="s">
        <v>515</v>
      </c>
      <c r="E1393">
        <v>1</v>
      </c>
      <c r="F1393" t="s">
        <v>2478</v>
      </c>
      <c r="G1393" t="s">
        <v>455</v>
      </c>
      <c r="H1393">
        <v>3345.45</v>
      </c>
      <c r="I1393">
        <v>3345.45</v>
      </c>
      <c r="J1393">
        <v>44204</v>
      </c>
      <c r="K1393" t="s">
        <v>95</v>
      </c>
      <c r="L1393">
        <v>3627</v>
      </c>
      <c r="M1393" t="s">
        <v>196</v>
      </c>
      <c r="N1393" t="s">
        <v>45</v>
      </c>
      <c r="O1393" t="s">
        <v>457</v>
      </c>
      <c r="P1393">
        <v>19524</v>
      </c>
      <c r="Q1393" t="s">
        <v>883</v>
      </c>
      <c r="R1393" t="s">
        <v>884</v>
      </c>
      <c r="S1393" t="s">
        <v>884</v>
      </c>
      <c r="V1393">
        <v>2017</v>
      </c>
      <c r="W1393">
        <v>1114</v>
      </c>
      <c r="Z1393">
        <v>14559</v>
      </c>
      <c r="AA1393" t="s">
        <v>55</v>
      </c>
      <c r="AB1393">
        <v>2742.15</v>
      </c>
      <c r="AC1393">
        <v>603.28</v>
      </c>
      <c r="AF1393">
        <v>12108</v>
      </c>
      <c r="AG1393" t="s">
        <v>55</v>
      </c>
      <c r="AH1393" t="s">
        <v>55</v>
      </c>
      <c r="AI1393">
        <v>3345.43</v>
      </c>
      <c r="AJ1393" t="s">
        <v>55</v>
      </c>
      <c r="AL1393">
        <v>2742.17</v>
      </c>
      <c r="AM1393" t="s">
        <v>51</v>
      </c>
      <c r="AN1393">
        <f t="shared" si="42"/>
        <v>40</v>
      </c>
      <c r="AO1393" s="5">
        <f t="shared" si="43"/>
        <v>109686.8</v>
      </c>
    </row>
    <row r="1394" spans="1:41" ht="12.75">
      <c r="A1394">
        <v>1030215009</v>
      </c>
      <c r="B1394" t="s">
        <v>143</v>
      </c>
      <c r="E1394">
        <v>1</v>
      </c>
      <c r="F1394" t="s">
        <v>2479</v>
      </c>
      <c r="G1394" t="s">
        <v>482</v>
      </c>
      <c r="H1394">
        <v>554.52</v>
      </c>
      <c r="I1394">
        <v>554.52</v>
      </c>
      <c r="J1394">
        <v>40661</v>
      </c>
      <c r="K1394" t="s">
        <v>482</v>
      </c>
      <c r="L1394">
        <v>3273</v>
      </c>
      <c r="M1394" t="s">
        <v>323</v>
      </c>
      <c r="N1394" t="s">
        <v>45</v>
      </c>
      <c r="O1394" t="s">
        <v>196</v>
      </c>
      <c r="P1394">
        <v>5314</v>
      </c>
      <c r="Q1394" t="s">
        <v>945</v>
      </c>
      <c r="R1394" t="s">
        <v>946</v>
      </c>
      <c r="S1394" t="s">
        <v>946</v>
      </c>
      <c r="V1394">
        <v>2017</v>
      </c>
      <c r="W1394">
        <v>307</v>
      </c>
      <c r="Z1394">
        <v>16907</v>
      </c>
      <c r="AA1394" t="s">
        <v>239</v>
      </c>
      <c r="AB1394">
        <v>528.11</v>
      </c>
      <c r="AC1394">
        <v>26.41</v>
      </c>
      <c r="AF1394">
        <v>14081</v>
      </c>
      <c r="AG1394" t="s">
        <v>239</v>
      </c>
      <c r="AH1394" t="s">
        <v>239</v>
      </c>
      <c r="AI1394">
        <v>554.52</v>
      </c>
      <c r="AJ1394" t="s">
        <v>239</v>
      </c>
      <c r="AL1394">
        <v>528.11</v>
      </c>
      <c r="AM1394" t="s">
        <v>51</v>
      </c>
      <c r="AN1394">
        <f t="shared" si="42"/>
        <v>84</v>
      </c>
      <c r="AO1394" s="5">
        <f t="shared" si="43"/>
        <v>44361.24</v>
      </c>
    </row>
    <row r="1395" spans="1:41" ht="12.75">
      <c r="A1395">
        <v>1030213999</v>
      </c>
      <c r="B1395" t="s">
        <v>515</v>
      </c>
      <c r="E1395">
        <v>1</v>
      </c>
      <c r="F1395" t="s">
        <v>2480</v>
      </c>
      <c r="G1395" t="s">
        <v>455</v>
      </c>
      <c r="H1395">
        <v>4981.66</v>
      </c>
      <c r="I1395">
        <v>4981.66</v>
      </c>
      <c r="J1395">
        <v>44206</v>
      </c>
      <c r="K1395" t="s">
        <v>95</v>
      </c>
      <c r="L1395">
        <v>3545</v>
      </c>
      <c r="M1395" t="s">
        <v>633</v>
      </c>
      <c r="N1395" t="s">
        <v>45</v>
      </c>
      <c r="O1395" t="s">
        <v>457</v>
      </c>
      <c r="P1395">
        <v>19524</v>
      </c>
      <c r="Q1395" t="s">
        <v>883</v>
      </c>
      <c r="R1395" t="s">
        <v>884</v>
      </c>
      <c r="S1395" t="s">
        <v>884</v>
      </c>
      <c r="V1395">
        <v>2017</v>
      </c>
      <c r="W1395">
        <v>54</v>
      </c>
      <c r="Z1395">
        <v>12764</v>
      </c>
      <c r="AA1395" t="s">
        <v>72</v>
      </c>
      <c r="AB1395">
        <v>4083.33</v>
      </c>
      <c r="AC1395">
        <v>898.33</v>
      </c>
      <c r="AF1395">
        <v>10519</v>
      </c>
      <c r="AG1395" t="s">
        <v>72</v>
      </c>
      <c r="AH1395" t="s">
        <v>72</v>
      </c>
      <c r="AI1395">
        <v>4981.66</v>
      </c>
      <c r="AJ1395" t="s">
        <v>72</v>
      </c>
      <c r="AL1395">
        <v>4083.33</v>
      </c>
      <c r="AM1395" t="s">
        <v>51</v>
      </c>
      <c r="AN1395">
        <f t="shared" si="42"/>
        <v>4</v>
      </c>
      <c r="AO1395" s="5">
        <f t="shared" si="43"/>
        <v>16333.32</v>
      </c>
    </row>
    <row r="1396" spans="1:41" ht="12.75">
      <c r="A1396">
        <v>1030215008</v>
      </c>
      <c r="B1396" t="s">
        <v>93</v>
      </c>
      <c r="E1396">
        <v>1</v>
      </c>
      <c r="F1396" t="s">
        <v>2481</v>
      </c>
      <c r="G1396" t="s">
        <v>531</v>
      </c>
      <c r="H1396">
        <v>1161.55</v>
      </c>
      <c r="I1396">
        <v>1161.55</v>
      </c>
      <c r="J1396">
        <v>21372</v>
      </c>
      <c r="K1396" t="s">
        <v>2482</v>
      </c>
      <c r="L1396">
        <v>1545</v>
      </c>
      <c r="M1396" t="s">
        <v>1885</v>
      </c>
      <c r="N1396" t="s">
        <v>45</v>
      </c>
      <c r="O1396" t="s">
        <v>2483</v>
      </c>
      <c r="P1396">
        <v>11374</v>
      </c>
      <c r="Q1396" t="s">
        <v>985</v>
      </c>
      <c r="R1396" t="s">
        <v>986</v>
      </c>
      <c r="S1396" t="s">
        <v>987</v>
      </c>
      <c r="T1396" t="s">
        <v>988</v>
      </c>
      <c r="V1396">
        <v>2017</v>
      </c>
      <c r="W1396">
        <v>375</v>
      </c>
      <c r="Z1396">
        <v>13115</v>
      </c>
      <c r="AA1396" t="s">
        <v>158</v>
      </c>
      <c r="AB1396">
        <v>1161.55</v>
      </c>
      <c r="AC1396">
        <v>0</v>
      </c>
      <c r="AF1396">
        <v>10815</v>
      </c>
      <c r="AG1396" t="s">
        <v>158</v>
      </c>
      <c r="AH1396" t="s">
        <v>190</v>
      </c>
      <c r="AI1396">
        <v>10472.95</v>
      </c>
      <c r="AJ1396" t="s">
        <v>158</v>
      </c>
      <c r="AL1396">
        <v>1161.55</v>
      </c>
      <c r="AM1396" t="s">
        <v>51</v>
      </c>
      <c r="AN1396">
        <f t="shared" si="42"/>
        <v>130</v>
      </c>
      <c r="AO1396" s="5">
        <f t="shared" si="43"/>
        <v>151001.5</v>
      </c>
    </row>
    <row r="1397" spans="1:41" ht="12.75">
      <c r="A1397">
        <v>1030215008</v>
      </c>
      <c r="B1397" t="s">
        <v>93</v>
      </c>
      <c r="E1397">
        <v>1</v>
      </c>
      <c r="F1397" t="s">
        <v>2484</v>
      </c>
      <c r="G1397" t="s">
        <v>703</v>
      </c>
      <c r="H1397">
        <v>3255</v>
      </c>
      <c r="I1397">
        <v>3255</v>
      </c>
      <c r="J1397">
        <v>30214</v>
      </c>
      <c r="K1397" t="s">
        <v>703</v>
      </c>
      <c r="L1397">
        <v>2348</v>
      </c>
      <c r="M1397" t="s">
        <v>2414</v>
      </c>
      <c r="N1397" t="s">
        <v>45</v>
      </c>
      <c r="O1397" t="s">
        <v>482</v>
      </c>
      <c r="P1397">
        <v>13348</v>
      </c>
      <c r="Q1397" t="s">
        <v>981</v>
      </c>
      <c r="R1397" t="s">
        <v>982</v>
      </c>
      <c r="S1397" t="s">
        <v>982</v>
      </c>
      <c r="T1397" t="s">
        <v>983</v>
      </c>
      <c r="V1397">
        <v>2017</v>
      </c>
      <c r="W1397">
        <v>1535</v>
      </c>
      <c r="Z1397">
        <v>13098</v>
      </c>
      <c r="AA1397" t="s">
        <v>158</v>
      </c>
      <c r="AB1397">
        <v>3100</v>
      </c>
      <c r="AC1397">
        <v>155</v>
      </c>
      <c r="AF1397">
        <v>10803</v>
      </c>
      <c r="AG1397" t="s">
        <v>158</v>
      </c>
      <c r="AH1397" t="s">
        <v>158</v>
      </c>
      <c r="AI1397">
        <v>9660</v>
      </c>
      <c r="AJ1397" t="s">
        <v>158</v>
      </c>
      <c r="AL1397">
        <v>3100</v>
      </c>
      <c r="AM1397" t="s">
        <v>51</v>
      </c>
      <c r="AN1397">
        <f t="shared" si="42"/>
        <v>50</v>
      </c>
      <c r="AO1397" s="5">
        <f t="shared" si="43"/>
        <v>155000</v>
      </c>
    </row>
    <row r="1398" spans="1:41" ht="12.75">
      <c r="A1398">
        <v>1030213999</v>
      </c>
      <c r="B1398" t="s">
        <v>515</v>
      </c>
      <c r="E1398">
        <v>1</v>
      </c>
      <c r="F1398" t="s">
        <v>2484</v>
      </c>
      <c r="G1398" t="s">
        <v>455</v>
      </c>
      <c r="H1398">
        <v>13228.75</v>
      </c>
      <c r="I1398">
        <v>13228.75</v>
      </c>
      <c r="J1398">
        <v>44201</v>
      </c>
      <c r="K1398" t="s">
        <v>95</v>
      </c>
      <c r="L1398">
        <v>3546</v>
      </c>
      <c r="M1398" t="s">
        <v>633</v>
      </c>
      <c r="N1398" t="s">
        <v>45</v>
      </c>
      <c r="O1398" t="s">
        <v>457</v>
      </c>
      <c r="P1398">
        <v>19524</v>
      </c>
      <c r="Q1398" t="s">
        <v>883</v>
      </c>
      <c r="R1398" t="s">
        <v>884</v>
      </c>
      <c r="S1398" t="s">
        <v>884</v>
      </c>
      <c r="V1398">
        <v>2017</v>
      </c>
      <c r="W1398">
        <v>54</v>
      </c>
      <c r="Z1398">
        <v>12765</v>
      </c>
      <c r="AA1398" t="s">
        <v>72</v>
      </c>
      <c r="AB1398">
        <v>10843.24</v>
      </c>
      <c r="AC1398">
        <v>2385.51</v>
      </c>
      <c r="AF1398">
        <v>10520</v>
      </c>
      <c r="AG1398" t="s">
        <v>72</v>
      </c>
      <c r="AH1398" t="s">
        <v>72</v>
      </c>
      <c r="AI1398">
        <v>13228.75</v>
      </c>
      <c r="AJ1398" t="s">
        <v>72</v>
      </c>
      <c r="AL1398">
        <v>10843.24</v>
      </c>
      <c r="AM1398" t="s">
        <v>51</v>
      </c>
      <c r="AN1398">
        <f t="shared" si="42"/>
        <v>4</v>
      </c>
      <c r="AO1398" s="5">
        <f t="shared" si="43"/>
        <v>43372.96</v>
      </c>
    </row>
    <row r="1399" spans="1:41" ht="12.75">
      <c r="A1399">
        <v>1030215008</v>
      </c>
      <c r="B1399" t="s">
        <v>93</v>
      </c>
      <c r="E1399">
        <v>1</v>
      </c>
      <c r="F1399" t="s">
        <v>2485</v>
      </c>
      <c r="G1399" t="s">
        <v>531</v>
      </c>
      <c r="H1399">
        <v>1743.6</v>
      </c>
      <c r="I1399">
        <v>1743.6</v>
      </c>
      <c r="J1399">
        <v>21386</v>
      </c>
      <c r="K1399" t="s">
        <v>2482</v>
      </c>
      <c r="L1399">
        <v>1546</v>
      </c>
      <c r="M1399" t="s">
        <v>1885</v>
      </c>
      <c r="N1399" t="s">
        <v>45</v>
      </c>
      <c r="O1399" t="s">
        <v>2483</v>
      </c>
      <c r="P1399">
        <v>11374</v>
      </c>
      <c r="Q1399" t="s">
        <v>985</v>
      </c>
      <c r="R1399" t="s">
        <v>986</v>
      </c>
      <c r="S1399" t="s">
        <v>987</v>
      </c>
      <c r="T1399" t="s">
        <v>1019</v>
      </c>
      <c r="V1399">
        <v>2017</v>
      </c>
      <c r="W1399">
        <v>653</v>
      </c>
      <c r="Z1399">
        <v>13169</v>
      </c>
      <c r="AA1399" t="s">
        <v>133</v>
      </c>
      <c r="AB1399">
        <v>1743.6</v>
      </c>
      <c r="AC1399">
        <v>0</v>
      </c>
      <c r="AF1399">
        <v>10864</v>
      </c>
      <c r="AG1399" t="s">
        <v>133</v>
      </c>
      <c r="AH1399" t="s">
        <v>133</v>
      </c>
      <c r="AI1399">
        <v>3022.24</v>
      </c>
      <c r="AJ1399" t="s">
        <v>133</v>
      </c>
      <c r="AL1399">
        <v>1743.6</v>
      </c>
      <c r="AM1399" t="s">
        <v>51</v>
      </c>
      <c r="AN1399">
        <f t="shared" si="42"/>
        <v>132</v>
      </c>
      <c r="AO1399" s="5">
        <f t="shared" si="43"/>
        <v>230155.19999999998</v>
      </c>
    </row>
    <row r="1400" spans="1:41" ht="12.75">
      <c r="A1400">
        <v>1030213999</v>
      </c>
      <c r="B1400" t="s">
        <v>515</v>
      </c>
      <c r="E1400">
        <v>1</v>
      </c>
      <c r="F1400" t="s">
        <v>2486</v>
      </c>
      <c r="G1400" t="s">
        <v>455</v>
      </c>
      <c r="H1400">
        <v>23247.41</v>
      </c>
      <c r="I1400">
        <v>23247.41</v>
      </c>
      <c r="J1400">
        <v>44211</v>
      </c>
      <c r="K1400" t="s">
        <v>95</v>
      </c>
      <c r="L1400">
        <v>3544</v>
      </c>
      <c r="M1400" t="s">
        <v>633</v>
      </c>
      <c r="N1400" t="s">
        <v>45</v>
      </c>
      <c r="O1400" t="s">
        <v>457</v>
      </c>
      <c r="P1400">
        <v>19524</v>
      </c>
      <c r="Q1400" t="s">
        <v>883</v>
      </c>
      <c r="R1400" t="s">
        <v>884</v>
      </c>
      <c r="S1400" t="s">
        <v>884</v>
      </c>
      <c r="V1400">
        <v>2017</v>
      </c>
      <c r="W1400">
        <v>925</v>
      </c>
      <c r="Z1400">
        <v>12767</v>
      </c>
      <c r="AA1400" t="s">
        <v>72</v>
      </c>
      <c r="AB1400">
        <v>19055.25</v>
      </c>
      <c r="AC1400">
        <v>4192.16</v>
      </c>
      <c r="AF1400">
        <v>10522</v>
      </c>
      <c r="AG1400" t="s">
        <v>72</v>
      </c>
      <c r="AH1400" t="s">
        <v>72</v>
      </c>
      <c r="AI1400">
        <v>23247.41</v>
      </c>
      <c r="AJ1400" t="s">
        <v>72</v>
      </c>
      <c r="AL1400">
        <v>19055.25</v>
      </c>
      <c r="AM1400" t="s">
        <v>51</v>
      </c>
      <c r="AN1400">
        <f t="shared" si="42"/>
        <v>4</v>
      </c>
      <c r="AO1400" s="5">
        <f t="shared" si="43"/>
        <v>76221</v>
      </c>
    </row>
    <row r="1401" spans="1:41" ht="12.75">
      <c r="A1401">
        <v>1030101001</v>
      </c>
      <c r="B1401" t="s">
        <v>127</v>
      </c>
      <c r="E1401">
        <v>1</v>
      </c>
      <c r="F1401" t="s">
        <v>2487</v>
      </c>
      <c r="G1401" t="s">
        <v>195</v>
      </c>
      <c r="H1401">
        <v>6560.22</v>
      </c>
      <c r="I1401">
        <v>6560.22</v>
      </c>
      <c r="J1401">
        <v>57382</v>
      </c>
      <c r="K1401" t="s">
        <v>195</v>
      </c>
      <c r="L1401">
        <v>4748</v>
      </c>
      <c r="M1401" t="s">
        <v>87</v>
      </c>
      <c r="N1401" t="s">
        <v>45</v>
      </c>
      <c r="O1401" t="s">
        <v>461</v>
      </c>
      <c r="P1401">
        <v>30994</v>
      </c>
      <c r="Q1401" t="s">
        <v>2430</v>
      </c>
      <c r="R1401" t="s">
        <v>2431</v>
      </c>
      <c r="S1401" t="s">
        <v>2431</v>
      </c>
      <c r="V1401">
        <v>2017</v>
      </c>
      <c r="W1401">
        <v>149</v>
      </c>
      <c r="X1401">
        <v>2017</v>
      </c>
      <c r="Y1401">
        <v>320</v>
      </c>
      <c r="Z1401">
        <v>15869</v>
      </c>
      <c r="AA1401" t="s">
        <v>201</v>
      </c>
      <c r="AB1401">
        <v>6560.22</v>
      </c>
      <c r="AF1401">
        <v>13103</v>
      </c>
      <c r="AG1401" t="s">
        <v>201</v>
      </c>
      <c r="AH1401" t="s">
        <v>201</v>
      </c>
      <c r="AI1401">
        <v>6560.22</v>
      </c>
      <c r="AJ1401" t="s">
        <v>201</v>
      </c>
      <c r="AL1401">
        <v>6560.22</v>
      </c>
      <c r="AN1401">
        <f t="shared" si="42"/>
        <v>-23</v>
      </c>
      <c r="AO1401" s="5">
        <f t="shared" si="43"/>
        <v>-150885.06</v>
      </c>
    </row>
    <row r="1402" spans="1:41" ht="12.75">
      <c r="A1402">
        <v>1030215009</v>
      </c>
      <c r="B1402" t="s">
        <v>143</v>
      </c>
      <c r="E1402">
        <v>1</v>
      </c>
      <c r="F1402" t="s">
        <v>2488</v>
      </c>
      <c r="G1402" t="s">
        <v>207</v>
      </c>
      <c r="H1402">
        <v>1610.99</v>
      </c>
      <c r="I1402">
        <v>1610.99</v>
      </c>
      <c r="J1402">
        <v>44646</v>
      </c>
      <c r="K1402" t="s">
        <v>66</v>
      </c>
      <c r="L1402">
        <v>3570</v>
      </c>
      <c r="M1402" t="s">
        <v>67</v>
      </c>
      <c r="N1402" t="s">
        <v>45</v>
      </c>
      <c r="O1402" t="s">
        <v>68</v>
      </c>
      <c r="P1402">
        <v>5314</v>
      </c>
      <c r="Q1402" t="s">
        <v>945</v>
      </c>
      <c r="R1402" t="s">
        <v>946</v>
      </c>
      <c r="S1402" t="s">
        <v>946</v>
      </c>
      <c r="V1402">
        <v>2017</v>
      </c>
      <c r="W1402">
        <v>307</v>
      </c>
      <c r="Z1402">
        <v>13187</v>
      </c>
      <c r="AA1402" t="s">
        <v>133</v>
      </c>
      <c r="AB1402">
        <v>1534.28</v>
      </c>
      <c r="AC1402">
        <v>76.71</v>
      </c>
      <c r="AF1402">
        <v>10880</v>
      </c>
      <c r="AG1402" t="s">
        <v>133</v>
      </c>
      <c r="AH1402" t="s">
        <v>133</v>
      </c>
      <c r="AI1402">
        <v>1610.99</v>
      </c>
      <c r="AJ1402" t="s">
        <v>133</v>
      </c>
      <c r="AL1402">
        <v>1534.28</v>
      </c>
      <c r="AM1402" t="s">
        <v>51</v>
      </c>
      <c r="AN1402">
        <f aca="true" t="shared" si="44" ref="AN1402:AN1465">AJ1402-O1402</f>
        <v>-3</v>
      </c>
      <c r="AO1402" s="5">
        <f t="shared" si="43"/>
        <v>-4602.84</v>
      </c>
    </row>
    <row r="1403" spans="1:41" ht="12.75">
      <c r="A1403">
        <v>1030215008</v>
      </c>
      <c r="B1403" t="s">
        <v>93</v>
      </c>
      <c r="E1403">
        <v>1</v>
      </c>
      <c r="F1403" t="s">
        <v>2489</v>
      </c>
      <c r="G1403" t="s">
        <v>852</v>
      </c>
      <c r="H1403">
        <v>3150</v>
      </c>
      <c r="I1403">
        <v>3150</v>
      </c>
      <c r="J1403">
        <v>33252</v>
      </c>
      <c r="K1403" t="s">
        <v>621</v>
      </c>
      <c r="L1403">
        <v>2605</v>
      </c>
      <c r="M1403" t="s">
        <v>622</v>
      </c>
      <c r="N1403" t="s">
        <v>45</v>
      </c>
      <c r="O1403" t="s">
        <v>166</v>
      </c>
      <c r="P1403">
        <v>13348</v>
      </c>
      <c r="Q1403" t="s">
        <v>981</v>
      </c>
      <c r="R1403" t="s">
        <v>982</v>
      </c>
      <c r="S1403" t="s">
        <v>982</v>
      </c>
      <c r="T1403" t="s">
        <v>983</v>
      </c>
      <c r="V1403">
        <v>2017</v>
      </c>
      <c r="W1403">
        <v>1535</v>
      </c>
      <c r="Z1403">
        <v>13099</v>
      </c>
      <c r="AA1403" t="s">
        <v>158</v>
      </c>
      <c r="AB1403">
        <v>3000</v>
      </c>
      <c r="AC1403">
        <v>150</v>
      </c>
      <c r="AF1403">
        <v>10803</v>
      </c>
      <c r="AG1403" t="s">
        <v>158</v>
      </c>
      <c r="AH1403" t="s">
        <v>158</v>
      </c>
      <c r="AI1403">
        <v>9660</v>
      </c>
      <c r="AJ1403" t="s">
        <v>158</v>
      </c>
      <c r="AL1403">
        <v>3000</v>
      </c>
      <c r="AM1403" t="s">
        <v>51</v>
      </c>
      <c r="AN1403">
        <f t="shared" si="44"/>
        <v>35</v>
      </c>
      <c r="AO1403" s="5">
        <f t="shared" si="43"/>
        <v>105000</v>
      </c>
    </row>
    <row r="1404" spans="1:41" ht="12.75">
      <c r="A1404">
        <v>1030213999</v>
      </c>
      <c r="B1404" t="s">
        <v>515</v>
      </c>
      <c r="E1404">
        <v>1</v>
      </c>
      <c r="F1404" t="s">
        <v>2489</v>
      </c>
      <c r="G1404" t="s">
        <v>455</v>
      </c>
      <c r="H1404">
        <v>12265</v>
      </c>
      <c r="I1404">
        <v>12265</v>
      </c>
      <c r="J1404">
        <v>44214</v>
      </c>
      <c r="K1404" t="s">
        <v>95</v>
      </c>
      <c r="L1404">
        <v>3554</v>
      </c>
      <c r="M1404" t="s">
        <v>633</v>
      </c>
      <c r="N1404" t="s">
        <v>45</v>
      </c>
      <c r="O1404" t="s">
        <v>457</v>
      </c>
      <c r="P1404">
        <v>19524</v>
      </c>
      <c r="Q1404" t="s">
        <v>883</v>
      </c>
      <c r="R1404" t="s">
        <v>884</v>
      </c>
      <c r="S1404" t="s">
        <v>884</v>
      </c>
      <c r="V1404">
        <v>2017</v>
      </c>
      <c r="W1404">
        <v>47</v>
      </c>
      <c r="Z1404">
        <v>16754</v>
      </c>
      <c r="AA1404" t="s">
        <v>92</v>
      </c>
      <c r="AB1404">
        <v>11150</v>
      </c>
      <c r="AC1404">
        <v>1115</v>
      </c>
      <c r="AF1404">
        <v>13933</v>
      </c>
      <c r="AG1404" t="s">
        <v>92</v>
      </c>
      <c r="AH1404" t="s">
        <v>92</v>
      </c>
      <c r="AI1404">
        <v>12265</v>
      </c>
      <c r="AJ1404" t="s">
        <v>92</v>
      </c>
      <c r="AL1404">
        <v>11150</v>
      </c>
      <c r="AM1404" t="s">
        <v>51</v>
      </c>
      <c r="AN1404">
        <f t="shared" si="44"/>
        <v>73</v>
      </c>
      <c r="AO1404" s="5">
        <f t="shared" si="43"/>
        <v>813950</v>
      </c>
    </row>
    <row r="1405" spans="1:41" ht="12.75">
      <c r="A1405">
        <v>1030213999</v>
      </c>
      <c r="B1405" t="s">
        <v>515</v>
      </c>
      <c r="E1405">
        <v>1</v>
      </c>
      <c r="F1405" t="s">
        <v>2490</v>
      </c>
      <c r="G1405" t="s">
        <v>455</v>
      </c>
      <c r="H1405">
        <v>222.24</v>
      </c>
      <c r="I1405">
        <v>222.24</v>
      </c>
      <c r="J1405">
        <v>44212</v>
      </c>
      <c r="K1405" t="s">
        <v>95</v>
      </c>
      <c r="L1405">
        <v>3543</v>
      </c>
      <c r="M1405" t="s">
        <v>633</v>
      </c>
      <c r="N1405" t="s">
        <v>45</v>
      </c>
      <c r="O1405" t="s">
        <v>457</v>
      </c>
      <c r="P1405">
        <v>19524</v>
      </c>
      <c r="Q1405" t="s">
        <v>883</v>
      </c>
      <c r="R1405" t="s">
        <v>884</v>
      </c>
      <c r="S1405" t="s">
        <v>884</v>
      </c>
      <c r="V1405">
        <v>2017</v>
      </c>
      <c r="W1405">
        <v>54</v>
      </c>
      <c r="Z1405">
        <v>12766</v>
      </c>
      <c r="AA1405" t="s">
        <v>72</v>
      </c>
      <c r="AB1405">
        <v>182.16</v>
      </c>
      <c r="AC1405">
        <v>40.08</v>
      </c>
      <c r="AF1405">
        <v>10521</v>
      </c>
      <c r="AG1405" t="s">
        <v>72</v>
      </c>
      <c r="AH1405" t="s">
        <v>72</v>
      </c>
      <c r="AI1405">
        <v>222.24</v>
      </c>
      <c r="AJ1405" t="s">
        <v>72</v>
      </c>
      <c r="AL1405">
        <v>182.16</v>
      </c>
      <c r="AM1405" t="s">
        <v>51</v>
      </c>
      <c r="AN1405">
        <f t="shared" si="44"/>
        <v>4</v>
      </c>
      <c r="AO1405" s="5">
        <f t="shared" si="43"/>
        <v>728.64</v>
      </c>
    </row>
    <row r="1406" spans="1:41" ht="12.75">
      <c r="A1406">
        <v>1030215009</v>
      </c>
      <c r="B1406" t="s">
        <v>143</v>
      </c>
      <c r="E1406">
        <v>1</v>
      </c>
      <c r="F1406" t="s">
        <v>2491</v>
      </c>
      <c r="G1406" t="s">
        <v>207</v>
      </c>
      <c r="H1406">
        <v>4588.68</v>
      </c>
      <c r="I1406">
        <v>4588.68</v>
      </c>
      <c r="J1406">
        <v>44647</v>
      </c>
      <c r="K1406" t="s">
        <v>66</v>
      </c>
      <c r="L1406">
        <v>3670</v>
      </c>
      <c r="M1406" t="s">
        <v>186</v>
      </c>
      <c r="N1406" t="s">
        <v>45</v>
      </c>
      <c r="O1406" t="s">
        <v>68</v>
      </c>
      <c r="P1406">
        <v>5314</v>
      </c>
      <c r="Q1406" t="s">
        <v>945</v>
      </c>
      <c r="R1406" t="s">
        <v>946</v>
      </c>
      <c r="S1406" t="s">
        <v>946</v>
      </c>
      <c r="V1406">
        <v>2017</v>
      </c>
      <c r="W1406">
        <v>1720</v>
      </c>
      <c r="Z1406">
        <v>13971</v>
      </c>
      <c r="AA1406" t="s">
        <v>54</v>
      </c>
      <c r="AB1406">
        <v>4370.17</v>
      </c>
      <c r="AC1406">
        <v>218.51</v>
      </c>
      <c r="AF1406">
        <v>11600</v>
      </c>
      <c r="AG1406" t="s">
        <v>54</v>
      </c>
      <c r="AH1406" t="s">
        <v>54</v>
      </c>
      <c r="AI1406">
        <v>4588.68</v>
      </c>
      <c r="AJ1406" t="s">
        <v>54</v>
      </c>
      <c r="AL1406">
        <v>4370.17</v>
      </c>
      <c r="AM1406" t="s">
        <v>51</v>
      </c>
      <c r="AN1406">
        <f t="shared" si="44"/>
        <v>15</v>
      </c>
      <c r="AO1406" s="5">
        <f t="shared" si="43"/>
        <v>65552.55</v>
      </c>
    </row>
    <row r="1407" spans="1:41" ht="12.75">
      <c r="A1407">
        <v>1030102999</v>
      </c>
      <c r="B1407" t="s">
        <v>206</v>
      </c>
      <c r="E1407">
        <v>1</v>
      </c>
      <c r="F1407" t="s">
        <v>2492</v>
      </c>
      <c r="G1407" t="s">
        <v>81</v>
      </c>
      <c r="H1407">
        <v>487.3</v>
      </c>
      <c r="I1407">
        <v>487.3</v>
      </c>
      <c r="J1407">
        <v>49849</v>
      </c>
      <c r="K1407" t="s">
        <v>1415</v>
      </c>
      <c r="L1407">
        <v>4084</v>
      </c>
      <c r="M1407" t="s">
        <v>100</v>
      </c>
      <c r="N1407" t="s">
        <v>45</v>
      </c>
      <c r="O1407" t="s">
        <v>213</v>
      </c>
      <c r="P1407">
        <v>10749</v>
      </c>
      <c r="Q1407" t="s">
        <v>942</v>
      </c>
      <c r="R1407" t="s">
        <v>943</v>
      </c>
      <c r="S1407" t="s">
        <v>943</v>
      </c>
      <c r="T1407" t="s">
        <v>2493</v>
      </c>
      <c r="V1407">
        <v>2017</v>
      </c>
      <c r="W1407">
        <v>1595</v>
      </c>
      <c r="Z1407">
        <v>14683</v>
      </c>
      <c r="AA1407" t="s">
        <v>460</v>
      </c>
      <c r="AB1407">
        <v>399.43</v>
      </c>
      <c r="AC1407">
        <v>87.87</v>
      </c>
      <c r="AF1407">
        <v>12173</v>
      </c>
      <c r="AG1407" t="s">
        <v>460</v>
      </c>
      <c r="AH1407" t="s">
        <v>460</v>
      </c>
      <c r="AI1407">
        <v>487.3</v>
      </c>
      <c r="AJ1407" t="s">
        <v>460</v>
      </c>
      <c r="AL1407">
        <v>399.43</v>
      </c>
      <c r="AM1407" t="s">
        <v>51</v>
      </c>
      <c r="AN1407">
        <f t="shared" si="44"/>
        <v>-17</v>
      </c>
      <c r="AO1407" s="5">
        <f t="shared" si="43"/>
        <v>-6790.31</v>
      </c>
    </row>
    <row r="1408" spans="1:41" ht="12.75">
      <c r="A1408">
        <v>1030213999</v>
      </c>
      <c r="B1408" t="s">
        <v>515</v>
      </c>
      <c r="E1408">
        <v>1</v>
      </c>
      <c r="F1408" t="s">
        <v>2492</v>
      </c>
      <c r="G1408" t="s">
        <v>455</v>
      </c>
      <c r="H1408">
        <v>415.41</v>
      </c>
      <c r="I1408">
        <v>415.41</v>
      </c>
      <c r="J1408">
        <v>44208</v>
      </c>
      <c r="K1408" t="s">
        <v>95</v>
      </c>
      <c r="L1408">
        <v>3551</v>
      </c>
      <c r="M1408" t="s">
        <v>633</v>
      </c>
      <c r="N1408" t="s">
        <v>45</v>
      </c>
      <c r="O1408" t="s">
        <v>457</v>
      </c>
      <c r="P1408">
        <v>19524</v>
      </c>
      <c r="Q1408" t="s">
        <v>883</v>
      </c>
      <c r="R1408" t="s">
        <v>884</v>
      </c>
      <c r="S1408" t="s">
        <v>884</v>
      </c>
      <c r="V1408">
        <v>2017</v>
      </c>
      <c r="W1408">
        <v>46</v>
      </c>
      <c r="Z1408">
        <v>16728</v>
      </c>
      <c r="AA1408" t="s">
        <v>92</v>
      </c>
      <c r="AB1408">
        <v>340.5</v>
      </c>
      <c r="AC1408">
        <v>74.91</v>
      </c>
      <c r="AF1408">
        <v>13909</v>
      </c>
      <c r="AG1408" t="s">
        <v>92</v>
      </c>
      <c r="AH1408" t="s">
        <v>92</v>
      </c>
      <c r="AI1408">
        <v>1578.56</v>
      </c>
      <c r="AJ1408" t="s">
        <v>92</v>
      </c>
      <c r="AL1408">
        <v>340.5</v>
      </c>
      <c r="AM1408" t="s">
        <v>51</v>
      </c>
      <c r="AN1408">
        <f t="shared" si="44"/>
        <v>73</v>
      </c>
      <c r="AO1408" s="5">
        <f t="shared" si="43"/>
        <v>24856.5</v>
      </c>
    </row>
    <row r="1409" spans="1:41" ht="12.75">
      <c r="A1409">
        <v>1030215009</v>
      </c>
      <c r="B1409" t="s">
        <v>143</v>
      </c>
      <c r="E1409">
        <v>1</v>
      </c>
      <c r="F1409" t="s">
        <v>2494</v>
      </c>
      <c r="G1409" t="s">
        <v>207</v>
      </c>
      <c r="H1409">
        <v>1251.65</v>
      </c>
      <c r="I1409">
        <v>1251.65</v>
      </c>
      <c r="J1409">
        <v>44648</v>
      </c>
      <c r="K1409" t="s">
        <v>66</v>
      </c>
      <c r="L1409">
        <v>3571</v>
      </c>
      <c r="M1409" t="s">
        <v>67</v>
      </c>
      <c r="N1409" t="s">
        <v>45</v>
      </c>
      <c r="O1409" t="s">
        <v>68</v>
      </c>
      <c r="P1409">
        <v>5314</v>
      </c>
      <c r="Q1409" t="s">
        <v>945</v>
      </c>
      <c r="R1409" t="s">
        <v>946</v>
      </c>
      <c r="S1409" t="s">
        <v>946</v>
      </c>
      <c r="V1409">
        <v>2017</v>
      </c>
      <c r="W1409">
        <v>307</v>
      </c>
      <c r="Z1409">
        <v>13759</v>
      </c>
      <c r="AA1409" t="s">
        <v>224</v>
      </c>
      <c r="AB1409">
        <v>1192.05</v>
      </c>
      <c r="AC1409">
        <v>59.6</v>
      </c>
      <c r="AF1409">
        <v>11390</v>
      </c>
      <c r="AG1409" t="s">
        <v>224</v>
      </c>
      <c r="AH1409" t="s">
        <v>224</v>
      </c>
      <c r="AI1409">
        <v>1251.65</v>
      </c>
      <c r="AJ1409" t="s">
        <v>224</v>
      </c>
      <c r="AL1409">
        <v>1192.05</v>
      </c>
      <c r="AM1409" t="s">
        <v>51</v>
      </c>
      <c r="AN1409">
        <f t="shared" si="44"/>
        <v>10</v>
      </c>
      <c r="AO1409" s="5">
        <f t="shared" si="43"/>
        <v>11920.5</v>
      </c>
    </row>
    <row r="1410" spans="1:41" ht="12.75">
      <c r="A1410">
        <v>1030299999</v>
      </c>
      <c r="B1410" t="s">
        <v>263</v>
      </c>
      <c r="E1410">
        <v>1</v>
      </c>
      <c r="F1410" t="s">
        <v>2495</v>
      </c>
      <c r="G1410" t="s">
        <v>207</v>
      </c>
      <c r="H1410">
        <v>2955.74</v>
      </c>
      <c r="I1410">
        <v>2955.74</v>
      </c>
      <c r="J1410">
        <v>44649</v>
      </c>
      <c r="K1410" t="s">
        <v>66</v>
      </c>
      <c r="L1410">
        <v>3572</v>
      </c>
      <c r="M1410" t="s">
        <v>67</v>
      </c>
      <c r="N1410" t="s">
        <v>45</v>
      </c>
      <c r="O1410" t="s">
        <v>68</v>
      </c>
      <c r="P1410">
        <v>5314</v>
      </c>
      <c r="Q1410" t="s">
        <v>945</v>
      </c>
      <c r="R1410" t="s">
        <v>946</v>
      </c>
      <c r="S1410" t="s">
        <v>946</v>
      </c>
      <c r="V1410">
        <v>2017</v>
      </c>
      <c r="W1410">
        <v>395</v>
      </c>
      <c r="Z1410">
        <v>13702</v>
      </c>
      <c r="AA1410" t="s">
        <v>145</v>
      </c>
      <c r="AB1410">
        <v>2814.99</v>
      </c>
      <c r="AC1410">
        <v>140.75</v>
      </c>
      <c r="AF1410">
        <v>11328</v>
      </c>
      <c r="AG1410" t="s">
        <v>145</v>
      </c>
      <c r="AH1410" t="s">
        <v>145</v>
      </c>
      <c r="AI1410">
        <v>2955.74</v>
      </c>
      <c r="AJ1410" t="s">
        <v>145</v>
      </c>
      <c r="AL1410">
        <v>2814.99</v>
      </c>
      <c r="AM1410" t="s">
        <v>51</v>
      </c>
      <c r="AN1410">
        <f t="shared" si="44"/>
        <v>9</v>
      </c>
      <c r="AO1410" s="5">
        <f t="shared" si="43"/>
        <v>25334.909999999996</v>
      </c>
    </row>
    <row r="1411" spans="1:41" ht="12.75">
      <c r="A1411">
        <v>1030101002</v>
      </c>
      <c r="B1411" t="s">
        <v>771</v>
      </c>
      <c r="E1411">
        <v>1</v>
      </c>
      <c r="F1411" t="s">
        <v>2496</v>
      </c>
      <c r="G1411" t="s">
        <v>1625</v>
      </c>
      <c r="H1411">
        <v>680</v>
      </c>
      <c r="I1411">
        <v>680</v>
      </c>
      <c r="J1411">
        <v>57113</v>
      </c>
      <c r="K1411" t="s">
        <v>43</v>
      </c>
      <c r="L1411">
        <v>4665</v>
      </c>
      <c r="M1411" t="s">
        <v>255</v>
      </c>
      <c r="N1411" t="s">
        <v>45</v>
      </c>
      <c r="O1411" t="s">
        <v>46</v>
      </c>
      <c r="P1411">
        <v>13084</v>
      </c>
      <c r="Q1411" t="s">
        <v>2497</v>
      </c>
      <c r="R1411" t="s">
        <v>2498</v>
      </c>
      <c r="S1411" t="s">
        <v>2498</v>
      </c>
      <c r="T1411" t="s">
        <v>2499</v>
      </c>
      <c r="V1411">
        <v>2017</v>
      </c>
      <c r="W1411">
        <v>143</v>
      </c>
      <c r="Z1411">
        <v>15658</v>
      </c>
      <c r="AA1411" t="s">
        <v>87</v>
      </c>
      <c r="AB1411">
        <v>557.38</v>
      </c>
      <c r="AC1411">
        <v>122.62</v>
      </c>
      <c r="AF1411">
        <v>12917</v>
      </c>
      <c r="AG1411" t="s">
        <v>87</v>
      </c>
      <c r="AH1411" t="s">
        <v>201</v>
      </c>
      <c r="AI1411">
        <v>680</v>
      </c>
      <c r="AJ1411" t="s">
        <v>201</v>
      </c>
      <c r="AL1411">
        <v>557.38</v>
      </c>
      <c r="AM1411" t="s">
        <v>51</v>
      </c>
      <c r="AN1411">
        <f t="shared" si="44"/>
        <v>-26</v>
      </c>
      <c r="AO1411" s="5">
        <f aca="true" t="shared" si="45" ref="AO1411:AO1467">AN1411*AL1411</f>
        <v>-14491.88</v>
      </c>
    </row>
    <row r="1412" spans="1:41" ht="12.75">
      <c r="A1412">
        <v>1030102999</v>
      </c>
      <c r="B1412" t="s">
        <v>206</v>
      </c>
      <c r="E1412">
        <v>1</v>
      </c>
      <c r="F1412" t="s">
        <v>2500</v>
      </c>
      <c r="G1412" t="s">
        <v>455</v>
      </c>
      <c r="H1412">
        <v>217.26</v>
      </c>
      <c r="I1412">
        <v>217.26</v>
      </c>
      <c r="J1412">
        <v>44209</v>
      </c>
      <c r="K1412" t="s">
        <v>95</v>
      </c>
      <c r="L1412">
        <v>3565</v>
      </c>
      <c r="M1412" t="s">
        <v>66</v>
      </c>
      <c r="N1412" t="s">
        <v>45</v>
      </c>
      <c r="O1412" t="s">
        <v>457</v>
      </c>
      <c r="P1412">
        <v>19524</v>
      </c>
      <c r="Q1412" t="s">
        <v>883</v>
      </c>
      <c r="R1412" t="s">
        <v>884</v>
      </c>
      <c r="S1412" t="s">
        <v>884</v>
      </c>
      <c r="V1412">
        <v>2017</v>
      </c>
      <c r="W1412">
        <v>786</v>
      </c>
      <c r="Z1412">
        <v>12781</v>
      </c>
      <c r="AA1412" t="s">
        <v>155</v>
      </c>
      <c r="AB1412">
        <v>178.08</v>
      </c>
      <c r="AC1412">
        <v>39.18</v>
      </c>
      <c r="AF1412">
        <v>10535</v>
      </c>
      <c r="AG1412" t="s">
        <v>155</v>
      </c>
      <c r="AH1412" t="s">
        <v>266</v>
      </c>
      <c r="AI1412">
        <v>217.26</v>
      </c>
      <c r="AJ1412" t="s">
        <v>266</v>
      </c>
      <c r="AL1412">
        <v>178.08</v>
      </c>
      <c r="AM1412" t="s">
        <v>51</v>
      </c>
      <c r="AN1412">
        <f t="shared" si="44"/>
        <v>6</v>
      </c>
      <c r="AO1412" s="5">
        <f t="shared" si="45"/>
        <v>1068.48</v>
      </c>
    </row>
    <row r="1413" spans="1:41" ht="12.75">
      <c r="A1413">
        <v>1030213999</v>
      </c>
      <c r="B1413" t="s">
        <v>515</v>
      </c>
      <c r="E1413">
        <v>1</v>
      </c>
      <c r="F1413" t="s">
        <v>2501</v>
      </c>
      <c r="G1413" t="s">
        <v>742</v>
      </c>
      <c r="H1413">
        <v>2077.05</v>
      </c>
      <c r="I1413">
        <v>2077.05</v>
      </c>
      <c r="K1413" t="s">
        <v>1161</v>
      </c>
      <c r="L1413">
        <v>564</v>
      </c>
      <c r="M1413" t="s">
        <v>328</v>
      </c>
      <c r="N1413" t="s">
        <v>45</v>
      </c>
      <c r="O1413" t="s">
        <v>328</v>
      </c>
      <c r="P1413">
        <v>19524</v>
      </c>
      <c r="Q1413" t="s">
        <v>883</v>
      </c>
      <c r="R1413" t="s">
        <v>884</v>
      </c>
      <c r="S1413" t="s">
        <v>884</v>
      </c>
      <c r="V1413">
        <v>2017</v>
      </c>
      <c r="W1413">
        <v>46</v>
      </c>
      <c r="Z1413">
        <v>14005</v>
      </c>
      <c r="AA1413" t="s">
        <v>152</v>
      </c>
      <c r="AB1413">
        <v>1702.5</v>
      </c>
      <c r="AC1413">
        <v>374.55</v>
      </c>
      <c r="AF1413">
        <v>11630</v>
      </c>
      <c r="AG1413" t="s">
        <v>152</v>
      </c>
      <c r="AH1413" t="s">
        <v>159</v>
      </c>
      <c r="AI1413">
        <v>4237.18</v>
      </c>
      <c r="AJ1413" t="s">
        <v>159</v>
      </c>
      <c r="AL1413">
        <v>1702.5</v>
      </c>
      <c r="AM1413" t="s">
        <v>51</v>
      </c>
      <c r="AN1413">
        <f t="shared" si="44"/>
        <v>246</v>
      </c>
      <c r="AO1413" s="5">
        <f t="shared" si="45"/>
        <v>418815</v>
      </c>
    </row>
    <row r="1414" spans="1:41" ht="12.75">
      <c r="A1414">
        <v>1030215009</v>
      </c>
      <c r="B1414" t="s">
        <v>143</v>
      </c>
      <c r="E1414">
        <v>1</v>
      </c>
      <c r="F1414" t="s">
        <v>2502</v>
      </c>
      <c r="G1414" t="s">
        <v>933</v>
      </c>
      <c r="H1414">
        <v>160.02</v>
      </c>
      <c r="I1414">
        <v>160.02</v>
      </c>
      <c r="J1414">
        <v>36277</v>
      </c>
      <c r="K1414" t="s">
        <v>933</v>
      </c>
      <c r="L1414">
        <v>2771</v>
      </c>
      <c r="M1414" t="s">
        <v>367</v>
      </c>
      <c r="N1414" t="s">
        <v>45</v>
      </c>
      <c r="O1414" t="s">
        <v>933</v>
      </c>
      <c r="P1414">
        <v>16026</v>
      </c>
      <c r="Q1414" t="s">
        <v>992</v>
      </c>
      <c r="R1414" t="s">
        <v>993</v>
      </c>
      <c r="S1414" t="s">
        <v>994</v>
      </c>
      <c r="V1414">
        <v>2017</v>
      </c>
      <c r="W1414">
        <v>613</v>
      </c>
      <c r="Z1414">
        <v>13436</v>
      </c>
      <c r="AA1414" t="s">
        <v>365</v>
      </c>
      <c r="AB1414">
        <v>160.02</v>
      </c>
      <c r="AF1414">
        <v>11085</v>
      </c>
      <c r="AG1414" t="s">
        <v>365</v>
      </c>
      <c r="AH1414" t="s">
        <v>365</v>
      </c>
      <c r="AI1414">
        <v>320.04</v>
      </c>
      <c r="AJ1414" t="s">
        <v>365</v>
      </c>
      <c r="AL1414">
        <v>160.02</v>
      </c>
      <c r="AN1414">
        <f t="shared" si="44"/>
        <v>87</v>
      </c>
      <c r="AO1414" s="5">
        <f t="shared" si="45"/>
        <v>13921.740000000002</v>
      </c>
    </row>
    <row r="1415" spans="1:41" ht="12.75">
      <c r="A1415">
        <v>1030215009</v>
      </c>
      <c r="B1415" t="s">
        <v>143</v>
      </c>
      <c r="E1415">
        <v>1</v>
      </c>
      <c r="F1415" t="s">
        <v>2503</v>
      </c>
      <c r="G1415" t="s">
        <v>455</v>
      </c>
      <c r="H1415">
        <v>199.99</v>
      </c>
      <c r="I1415">
        <v>199.99</v>
      </c>
      <c r="J1415">
        <v>42170</v>
      </c>
      <c r="K1415" t="s">
        <v>455</v>
      </c>
      <c r="L1415">
        <v>3376</v>
      </c>
      <c r="M1415" t="s">
        <v>166</v>
      </c>
      <c r="N1415" t="s">
        <v>45</v>
      </c>
      <c r="O1415" t="s">
        <v>457</v>
      </c>
      <c r="P1415">
        <v>31424</v>
      </c>
      <c r="Q1415" t="s">
        <v>927</v>
      </c>
      <c r="R1415" t="s">
        <v>928</v>
      </c>
      <c r="S1415" t="s">
        <v>929</v>
      </c>
      <c r="V1415">
        <v>2017</v>
      </c>
      <c r="W1415">
        <v>1603</v>
      </c>
      <c r="Z1415">
        <v>14837</v>
      </c>
      <c r="AA1415" t="s">
        <v>150</v>
      </c>
      <c r="AB1415">
        <v>163.93</v>
      </c>
      <c r="AC1415">
        <v>36.06</v>
      </c>
      <c r="AF1415">
        <v>12303</v>
      </c>
      <c r="AG1415" t="s">
        <v>150</v>
      </c>
      <c r="AH1415" t="s">
        <v>150</v>
      </c>
      <c r="AI1415">
        <v>1247.64</v>
      </c>
      <c r="AJ1415" t="s">
        <v>150</v>
      </c>
      <c r="AL1415">
        <v>163.93</v>
      </c>
      <c r="AM1415" t="s">
        <v>51</v>
      </c>
      <c r="AN1415">
        <f t="shared" si="44"/>
        <v>46</v>
      </c>
      <c r="AO1415" s="5">
        <f t="shared" si="45"/>
        <v>7540.780000000001</v>
      </c>
    </row>
    <row r="1416" spans="1:41" ht="12.75">
      <c r="A1416">
        <v>1030213999</v>
      </c>
      <c r="B1416" t="s">
        <v>515</v>
      </c>
      <c r="E1416">
        <v>1</v>
      </c>
      <c r="F1416" t="s">
        <v>2504</v>
      </c>
      <c r="G1416" t="s">
        <v>455</v>
      </c>
      <c r="H1416">
        <v>2609.82</v>
      </c>
      <c r="I1416">
        <v>2609.82</v>
      </c>
      <c r="J1416">
        <v>44213</v>
      </c>
      <c r="K1416" t="s">
        <v>95</v>
      </c>
      <c r="L1416">
        <v>3553</v>
      </c>
      <c r="M1416" t="s">
        <v>633</v>
      </c>
      <c r="N1416" t="s">
        <v>45</v>
      </c>
      <c r="O1416" t="s">
        <v>457</v>
      </c>
      <c r="P1416">
        <v>19524</v>
      </c>
      <c r="Q1416" t="s">
        <v>883</v>
      </c>
      <c r="R1416" t="s">
        <v>884</v>
      </c>
      <c r="S1416" t="s">
        <v>884</v>
      </c>
      <c r="V1416">
        <v>2017</v>
      </c>
      <c r="W1416">
        <v>46</v>
      </c>
      <c r="Z1416">
        <v>14560</v>
      </c>
      <c r="AA1416" t="s">
        <v>55</v>
      </c>
      <c r="AB1416">
        <v>2139.2</v>
      </c>
      <c r="AC1416">
        <v>470.62</v>
      </c>
      <c r="AF1416">
        <v>12109</v>
      </c>
      <c r="AG1416" t="s">
        <v>55</v>
      </c>
      <c r="AH1416" t="s">
        <v>55</v>
      </c>
      <c r="AI1416">
        <v>2609.82</v>
      </c>
      <c r="AJ1416" t="s">
        <v>55</v>
      </c>
      <c r="AL1416">
        <v>2139.2</v>
      </c>
      <c r="AM1416" t="s">
        <v>51</v>
      </c>
      <c r="AN1416">
        <f t="shared" si="44"/>
        <v>40</v>
      </c>
      <c r="AO1416" s="5">
        <f t="shared" si="45"/>
        <v>85568</v>
      </c>
    </row>
    <row r="1417" spans="1:41" ht="12.75">
      <c r="A1417">
        <v>1030215009</v>
      </c>
      <c r="B1417" t="s">
        <v>143</v>
      </c>
      <c r="E1417">
        <v>1</v>
      </c>
      <c r="F1417" t="s">
        <v>2505</v>
      </c>
      <c r="G1417" t="s">
        <v>67</v>
      </c>
      <c r="H1417">
        <v>758.8</v>
      </c>
      <c r="I1417">
        <v>758.8</v>
      </c>
      <c r="J1417">
        <v>44794</v>
      </c>
      <c r="K1417" t="s">
        <v>67</v>
      </c>
      <c r="L1417">
        <v>3660</v>
      </c>
      <c r="M1417" t="s">
        <v>186</v>
      </c>
      <c r="N1417" t="s">
        <v>45</v>
      </c>
      <c r="O1417" t="s">
        <v>365</v>
      </c>
      <c r="P1417">
        <v>5314</v>
      </c>
      <c r="Q1417" t="s">
        <v>945</v>
      </c>
      <c r="R1417" t="s">
        <v>946</v>
      </c>
      <c r="S1417" t="s">
        <v>946</v>
      </c>
      <c r="V1417">
        <v>2017</v>
      </c>
      <c r="W1417">
        <v>307</v>
      </c>
      <c r="Z1417">
        <v>13192</v>
      </c>
      <c r="AA1417" t="s">
        <v>133</v>
      </c>
      <c r="AB1417">
        <v>722.67</v>
      </c>
      <c r="AC1417">
        <v>36.13</v>
      </c>
      <c r="AF1417">
        <v>10883</v>
      </c>
      <c r="AG1417" t="s">
        <v>133</v>
      </c>
      <c r="AH1417" t="s">
        <v>133</v>
      </c>
      <c r="AI1417">
        <v>3352.34</v>
      </c>
      <c r="AJ1417" t="s">
        <v>133</v>
      </c>
      <c r="AL1417">
        <v>722.67</v>
      </c>
      <c r="AM1417" t="s">
        <v>51</v>
      </c>
      <c r="AN1417">
        <f t="shared" si="44"/>
        <v>-6</v>
      </c>
      <c r="AO1417" s="5">
        <f t="shared" si="45"/>
        <v>-4336.0199999999995</v>
      </c>
    </row>
    <row r="1418" spans="1:41" ht="12.75">
      <c r="A1418">
        <v>1030215009</v>
      </c>
      <c r="B1418" t="s">
        <v>143</v>
      </c>
      <c r="E1418">
        <v>1</v>
      </c>
      <c r="F1418" t="s">
        <v>2506</v>
      </c>
      <c r="G1418" t="s">
        <v>67</v>
      </c>
      <c r="H1418">
        <v>622.61</v>
      </c>
      <c r="I1418">
        <v>622.61</v>
      </c>
      <c r="J1418">
        <v>44795</v>
      </c>
      <c r="K1418" t="s">
        <v>67</v>
      </c>
      <c r="L1418">
        <v>3659</v>
      </c>
      <c r="M1418" t="s">
        <v>186</v>
      </c>
      <c r="N1418" t="s">
        <v>45</v>
      </c>
      <c r="O1418" t="s">
        <v>365</v>
      </c>
      <c r="P1418">
        <v>5314</v>
      </c>
      <c r="Q1418" t="s">
        <v>945</v>
      </c>
      <c r="R1418" t="s">
        <v>946</v>
      </c>
      <c r="S1418" t="s">
        <v>946</v>
      </c>
      <c r="V1418">
        <v>2017</v>
      </c>
      <c r="W1418">
        <v>307</v>
      </c>
      <c r="Z1418">
        <v>16919</v>
      </c>
      <c r="AA1418" t="s">
        <v>120</v>
      </c>
      <c r="AB1418">
        <v>592.96</v>
      </c>
      <c r="AC1418">
        <v>29.65</v>
      </c>
      <c r="AF1418">
        <v>14091</v>
      </c>
      <c r="AG1418" t="s">
        <v>120</v>
      </c>
      <c r="AH1418" t="s">
        <v>120</v>
      </c>
      <c r="AI1418">
        <v>622.61</v>
      </c>
      <c r="AJ1418" t="s">
        <v>120</v>
      </c>
      <c r="AL1418">
        <v>592.96</v>
      </c>
      <c r="AM1418" t="s">
        <v>51</v>
      </c>
      <c r="AN1418">
        <f t="shared" si="44"/>
        <v>57</v>
      </c>
      <c r="AO1418" s="5">
        <f t="shared" si="45"/>
        <v>33798.72</v>
      </c>
    </row>
    <row r="1419" spans="1:41" ht="12.75">
      <c r="A1419">
        <v>1030215008</v>
      </c>
      <c r="B1419" t="s">
        <v>93</v>
      </c>
      <c r="E1419">
        <v>1</v>
      </c>
      <c r="F1419" t="s">
        <v>2507</v>
      </c>
      <c r="G1419" t="s">
        <v>154</v>
      </c>
      <c r="H1419">
        <v>4056</v>
      </c>
      <c r="I1419">
        <v>4056</v>
      </c>
      <c r="J1419">
        <v>47516</v>
      </c>
      <c r="K1419" t="s">
        <v>72</v>
      </c>
      <c r="L1419">
        <v>4188</v>
      </c>
      <c r="M1419" t="s">
        <v>149</v>
      </c>
      <c r="N1419" t="s">
        <v>45</v>
      </c>
      <c r="O1419" t="s">
        <v>213</v>
      </c>
      <c r="P1419">
        <v>6950</v>
      </c>
      <c r="Q1419" t="s">
        <v>2438</v>
      </c>
      <c r="R1419" t="s">
        <v>2439</v>
      </c>
      <c r="S1419" t="s">
        <v>2439</v>
      </c>
      <c r="T1419" t="s">
        <v>2440</v>
      </c>
      <c r="V1419">
        <v>2017</v>
      </c>
      <c r="W1419">
        <v>1538</v>
      </c>
      <c r="Z1419">
        <v>14968</v>
      </c>
      <c r="AA1419" t="s">
        <v>524</v>
      </c>
      <c r="AB1419">
        <v>3900</v>
      </c>
      <c r="AC1419">
        <v>156</v>
      </c>
      <c r="AF1419">
        <v>12400</v>
      </c>
      <c r="AG1419" t="s">
        <v>524</v>
      </c>
      <c r="AH1419" t="s">
        <v>524</v>
      </c>
      <c r="AI1419">
        <v>4056</v>
      </c>
      <c r="AJ1419" t="s">
        <v>524</v>
      </c>
      <c r="AL1419">
        <v>3900</v>
      </c>
      <c r="AM1419" t="s">
        <v>51</v>
      </c>
      <c r="AN1419">
        <f t="shared" si="44"/>
        <v>-13</v>
      </c>
      <c r="AO1419" s="5">
        <f t="shared" si="45"/>
        <v>-50700</v>
      </c>
    </row>
    <row r="1420" spans="1:41" ht="12.75">
      <c r="A1420">
        <v>1030213001</v>
      </c>
      <c r="B1420" t="s">
        <v>966</v>
      </c>
      <c r="E1420">
        <v>1</v>
      </c>
      <c r="F1420" t="s">
        <v>2508</v>
      </c>
      <c r="G1420" t="s">
        <v>531</v>
      </c>
      <c r="H1420">
        <v>2602.5</v>
      </c>
      <c r="I1420">
        <v>2602.5</v>
      </c>
      <c r="J1420">
        <v>23745</v>
      </c>
      <c r="K1420" t="s">
        <v>700</v>
      </c>
      <c r="L1420">
        <v>1803</v>
      </c>
      <c r="M1420" t="s">
        <v>522</v>
      </c>
      <c r="N1420" t="s">
        <v>45</v>
      </c>
      <c r="O1420" t="s">
        <v>713</v>
      </c>
      <c r="P1420">
        <v>7030</v>
      </c>
      <c r="Q1420" t="s">
        <v>2509</v>
      </c>
      <c r="R1420" t="s">
        <v>2510</v>
      </c>
      <c r="S1420" t="s">
        <v>2510</v>
      </c>
      <c r="T1420" t="s">
        <v>2511</v>
      </c>
      <c r="V1420">
        <v>2017</v>
      </c>
      <c r="W1420">
        <v>73</v>
      </c>
      <c r="Z1420">
        <v>12840</v>
      </c>
      <c r="AA1420" t="s">
        <v>155</v>
      </c>
      <c r="AB1420">
        <v>2133.2</v>
      </c>
      <c r="AC1420">
        <v>469.3</v>
      </c>
      <c r="AF1420">
        <v>10588</v>
      </c>
      <c r="AG1420" t="s">
        <v>155</v>
      </c>
      <c r="AH1420" t="s">
        <v>155</v>
      </c>
      <c r="AI1420">
        <v>2602.5</v>
      </c>
      <c r="AJ1420" t="s">
        <v>155</v>
      </c>
      <c r="AL1420">
        <v>2133.2</v>
      </c>
      <c r="AM1420" t="s">
        <v>51</v>
      </c>
      <c r="AN1420">
        <f t="shared" si="44"/>
        <v>97</v>
      </c>
      <c r="AO1420" s="5">
        <f t="shared" si="45"/>
        <v>206920.4</v>
      </c>
    </row>
    <row r="1421" spans="1:41" ht="12.75">
      <c r="A1421">
        <v>1030213001</v>
      </c>
      <c r="B1421" t="s">
        <v>966</v>
      </c>
      <c r="E1421">
        <v>1</v>
      </c>
      <c r="F1421" t="s">
        <v>2512</v>
      </c>
      <c r="G1421" t="s">
        <v>713</v>
      </c>
      <c r="H1421">
        <v>76.6</v>
      </c>
      <c r="I1421">
        <v>76.6</v>
      </c>
      <c r="J1421">
        <v>35061</v>
      </c>
      <c r="K1421" t="s">
        <v>471</v>
      </c>
      <c r="L1421">
        <v>2769</v>
      </c>
      <c r="M1421" t="s">
        <v>367</v>
      </c>
      <c r="N1421" t="s">
        <v>45</v>
      </c>
      <c r="O1421" t="s">
        <v>208</v>
      </c>
      <c r="P1421">
        <v>7030</v>
      </c>
      <c r="Q1421" t="s">
        <v>2509</v>
      </c>
      <c r="R1421" t="s">
        <v>2510</v>
      </c>
      <c r="S1421" t="s">
        <v>2510</v>
      </c>
      <c r="T1421" t="s">
        <v>2513</v>
      </c>
      <c r="V1421">
        <v>2017</v>
      </c>
      <c r="W1421">
        <v>580</v>
      </c>
      <c r="Z1421">
        <v>13244</v>
      </c>
      <c r="AA1421" t="s">
        <v>81</v>
      </c>
      <c r="AB1421">
        <v>62.79</v>
      </c>
      <c r="AC1421">
        <v>13.81</v>
      </c>
      <c r="AF1421">
        <v>10929</v>
      </c>
      <c r="AG1421" t="s">
        <v>81</v>
      </c>
      <c r="AH1421" t="s">
        <v>81</v>
      </c>
      <c r="AI1421">
        <v>76.6</v>
      </c>
      <c r="AJ1421" t="s">
        <v>81</v>
      </c>
      <c r="AL1421">
        <v>62.79</v>
      </c>
      <c r="AM1421" t="s">
        <v>51</v>
      </c>
      <c r="AN1421">
        <f t="shared" si="44"/>
        <v>44</v>
      </c>
      <c r="AO1421" s="5">
        <f t="shared" si="45"/>
        <v>2762.7599999999998</v>
      </c>
    </row>
    <row r="1422" spans="1:41" ht="12.75">
      <c r="A1422">
        <v>1030213001</v>
      </c>
      <c r="B1422" t="s">
        <v>2514</v>
      </c>
      <c r="E1422">
        <v>1</v>
      </c>
      <c r="F1422" t="s">
        <v>2515</v>
      </c>
      <c r="G1422" t="s">
        <v>713</v>
      </c>
      <c r="H1422">
        <v>180</v>
      </c>
      <c r="I1422">
        <v>180</v>
      </c>
      <c r="J1422">
        <v>35060</v>
      </c>
      <c r="K1422" t="s">
        <v>471</v>
      </c>
      <c r="L1422">
        <v>2767</v>
      </c>
      <c r="M1422" t="s">
        <v>367</v>
      </c>
      <c r="N1422" t="s">
        <v>45</v>
      </c>
      <c r="O1422" t="s">
        <v>208</v>
      </c>
      <c r="P1422">
        <v>7030</v>
      </c>
      <c r="Q1422" t="s">
        <v>2509</v>
      </c>
      <c r="R1422" t="s">
        <v>2510</v>
      </c>
      <c r="S1422" t="s">
        <v>2510</v>
      </c>
      <c r="T1422" t="s">
        <v>2516</v>
      </c>
      <c r="V1422">
        <v>2016</v>
      </c>
      <c r="W1422">
        <v>1555</v>
      </c>
      <c r="Z1422">
        <v>13242</v>
      </c>
      <c r="AA1422" t="s">
        <v>81</v>
      </c>
      <c r="AB1422">
        <v>147.54</v>
      </c>
      <c r="AC1422">
        <v>32.46</v>
      </c>
      <c r="AF1422">
        <v>10927</v>
      </c>
      <c r="AG1422" t="s">
        <v>81</v>
      </c>
      <c r="AH1422" t="s">
        <v>81</v>
      </c>
      <c r="AI1422">
        <v>180</v>
      </c>
      <c r="AJ1422" t="s">
        <v>81</v>
      </c>
      <c r="AL1422">
        <v>147.54</v>
      </c>
      <c r="AM1422" t="s">
        <v>51</v>
      </c>
      <c r="AN1422">
        <f t="shared" si="44"/>
        <v>44</v>
      </c>
      <c r="AO1422" s="5">
        <f t="shared" si="45"/>
        <v>6491.759999999999</v>
      </c>
    </row>
    <row r="1423" spans="1:41" ht="12.75">
      <c r="A1423">
        <v>1030213001</v>
      </c>
      <c r="B1423" t="s">
        <v>2514</v>
      </c>
      <c r="E1423">
        <v>1</v>
      </c>
      <c r="F1423" t="s">
        <v>2517</v>
      </c>
      <c r="G1423" t="s">
        <v>2518</v>
      </c>
      <c r="H1423">
        <v>24.01</v>
      </c>
      <c r="I1423">
        <v>24.01</v>
      </c>
      <c r="J1423">
        <v>37383</v>
      </c>
      <c r="K1423" t="s">
        <v>1140</v>
      </c>
      <c r="L1423">
        <v>2916</v>
      </c>
      <c r="M1423" t="s">
        <v>1400</v>
      </c>
      <c r="N1423" t="s">
        <v>45</v>
      </c>
      <c r="O1423" t="s">
        <v>322</v>
      </c>
      <c r="P1423">
        <v>7030</v>
      </c>
      <c r="Q1423" t="s">
        <v>2509</v>
      </c>
      <c r="R1423" t="s">
        <v>2510</v>
      </c>
      <c r="S1423" t="s">
        <v>2510</v>
      </c>
      <c r="T1423" t="s">
        <v>2516</v>
      </c>
      <c r="V1423">
        <v>2016</v>
      </c>
      <c r="W1423">
        <v>1555</v>
      </c>
      <c r="Z1423">
        <v>13280</v>
      </c>
      <c r="AA1423" t="s">
        <v>100</v>
      </c>
      <c r="AB1423">
        <v>19.68</v>
      </c>
      <c r="AC1423">
        <v>4.33</v>
      </c>
      <c r="AF1423">
        <v>10964</v>
      </c>
      <c r="AG1423" t="s">
        <v>100</v>
      </c>
      <c r="AH1423" t="s">
        <v>332</v>
      </c>
      <c r="AI1423">
        <v>24.01</v>
      </c>
      <c r="AJ1423" t="s">
        <v>332</v>
      </c>
      <c r="AL1423">
        <v>19.68</v>
      </c>
      <c r="AM1423" t="s">
        <v>51</v>
      </c>
      <c r="AN1423">
        <f t="shared" si="44"/>
        <v>46</v>
      </c>
      <c r="AO1423" s="5">
        <f t="shared" si="45"/>
        <v>905.28</v>
      </c>
    </row>
    <row r="1424" spans="1:41" ht="12.75">
      <c r="A1424">
        <v>2020109999</v>
      </c>
      <c r="B1424" t="s">
        <v>156</v>
      </c>
      <c r="E1424">
        <v>1</v>
      </c>
      <c r="F1424" t="s">
        <v>2519</v>
      </c>
      <c r="G1424" t="s">
        <v>1140</v>
      </c>
      <c r="H1424">
        <v>195.2</v>
      </c>
      <c r="I1424">
        <v>195.2</v>
      </c>
      <c r="J1424">
        <v>40516</v>
      </c>
      <c r="K1424" t="s">
        <v>878</v>
      </c>
      <c r="L1424">
        <v>2994</v>
      </c>
      <c r="M1424" t="s">
        <v>482</v>
      </c>
      <c r="N1424" t="s">
        <v>45</v>
      </c>
      <c r="O1424" t="s">
        <v>431</v>
      </c>
      <c r="P1424">
        <v>7030</v>
      </c>
      <c r="Q1424" t="s">
        <v>2509</v>
      </c>
      <c r="R1424" t="s">
        <v>2510</v>
      </c>
      <c r="S1424" t="s">
        <v>2510</v>
      </c>
      <c r="T1424" t="s">
        <v>2520</v>
      </c>
      <c r="V1424">
        <v>2017</v>
      </c>
      <c r="W1424">
        <v>326</v>
      </c>
      <c r="Z1424">
        <v>12700</v>
      </c>
      <c r="AA1424" t="s">
        <v>265</v>
      </c>
      <c r="AB1424">
        <v>160</v>
      </c>
      <c r="AC1424">
        <v>35.2</v>
      </c>
      <c r="AF1424">
        <v>10461</v>
      </c>
      <c r="AG1424" t="s">
        <v>265</v>
      </c>
      <c r="AH1424" t="s">
        <v>72</v>
      </c>
      <c r="AI1424">
        <v>195.2</v>
      </c>
      <c r="AJ1424" t="s">
        <v>72</v>
      </c>
      <c r="AL1424">
        <v>160</v>
      </c>
      <c r="AM1424" t="s">
        <v>51</v>
      </c>
      <c r="AN1424">
        <f t="shared" si="44"/>
        <v>6</v>
      </c>
      <c r="AO1424" s="5">
        <f t="shared" si="45"/>
        <v>960</v>
      </c>
    </row>
    <row r="1425" spans="1:41" ht="12.75">
      <c r="A1425">
        <v>2020109999</v>
      </c>
      <c r="B1425" t="s">
        <v>156</v>
      </c>
      <c r="E1425">
        <v>1</v>
      </c>
      <c r="F1425" t="s">
        <v>2521</v>
      </c>
      <c r="G1425" t="s">
        <v>455</v>
      </c>
      <c r="H1425">
        <v>195.2</v>
      </c>
      <c r="I1425">
        <v>195.2</v>
      </c>
      <c r="J1425">
        <v>44654</v>
      </c>
      <c r="K1425" t="s">
        <v>66</v>
      </c>
      <c r="L1425">
        <v>3623</v>
      </c>
      <c r="M1425" t="s">
        <v>196</v>
      </c>
      <c r="N1425" t="s">
        <v>45</v>
      </c>
      <c r="O1425" t="s">
        <v>149</v>
      </c>
      <c r="P1425">
        <v>7030</v>
      </c>
      <c r="Q1425" t="s">
        <v>2509</v>
      </c>
      <c r="R1425" t="s">
        <v>2510</v>
      </c>
      <c r="S1425" t="s">
        <v>2510</v>
      </c>
      <c r="T1425" t="s">
        <v>2520</v>
      </c>
      <c r="V1425">
        <v>2017</v>
      </c>
      <c r="W1425">
        <v>326</v>
      </c>
      <c r="Z1425">
        <v>12927</v>
      </c>
      <c r="AA1425" t="s">
        <v>83</v>
      </c>
      <c r="AB1425">
        <v>160</v>
      </c>
      <c r="AC1425">
        <v>35.2</v>
      </c>
      <c r="AF1425">
        <v>10656</v>
      </c>
      <c r="AG1425" t="s">
        <v>83</v>
      </c>
      <c r="AH1425" t="s">
        <v>83</v>
      </c>
      <c r="AI1425">
        <v>390.4</v>
      </c>
      <c r="AJ1425" t="s">
        <v>83</v>
      </c>
      <c r="AL1425">
        <v>160</v>
      </c>
      <c r="AM1425" t="s">
        <v>51</v>
      </c>
      <c r="AN1425">
        <f t="shared" si="44"/>
        <v>-22</v>
      </c>
      <c r="AO1425" s="5">
        <f t="shared" si="45"/>
        <v>-3520</v>
      </c>
    </row>
    <row r="1426" spans="1:41" ht="12.75">
      <c r="A1426">
        <v>2020109999</v>
      </c>
      <c r="B1426" t="s">
        <v>156</v>
      </c>
      <c r="E1426">
        <v>1</v>
      </c>
      <c r="F1426" t="s">
        <v>2522</v>
      </c>
      <c r="G1426" t="s">
        <v>455</v>
      </c>
      <c r="H1426">
        <v>195.2</v>
      </c>
      <c r="I1426">
        <v>195.2</v>
      </c>
      <c r="J1426">
        <v>44653</v>
      </c>
      <c r="K1426" t="s">
        <v>66</v>
      </c>
      <c r="L1426">
        <v>3624</v>
      </c>
      <c r="M1426" t="s">
        <v>196</v>
      </c>
      <c r="N1426" t="s">
        <v>45</v>
      </c>
      <c r="O1426" t="s">
        <v>149</v>
      </c>
      <c r="P1426">
        <v>7030</v>
      </c>
      <c r="Q1426" t="s">
        <v>2509</v>
      </c>
      <c r="R1426" t="s">
        <v>2510</v>
      </c>
      <c r="S1426" t="s">
        <v>2510</v>
      </c>
      <c r="T1426" t="s">
        <v>2520</v>
      </c>
      <c r="V1426">
        <v>2017</v>
      </c>
      <c r="W1426">
        <v>326</v>
      </c>
      <c r="Z1426">
        <v>12928</v>
      </c>
      <c r="AA1426" t="s">
        <v>83</v>
      </c>
      <c r="AB1426">
        <v>160</v>
      </c>
      <c r="AC1426">
        <v>35.2</v>
      </c>
      <c r="AF1426">
        <v>10656</v>
      </c>
      <c r="AG1426" t="s">
        <v>83</v>
      </c>
      <c r="AH1426" t="s">
        <v>83</v>
      </c>
      <c r="AI1426">
        <v>390.4</v>
      </c>
      <c r="AJ1426" t="s">
        <v>83</v>
      </c>
      <c r="AL1426">
        <v>160</v>
      </c>
      <c r="AM1426" t="s">
        <v>51</v>
      </c>
      <c r="AN1426">
        <f t="shared" si="44"/>
        <v>-22</v>
      </c>
      <c r="AO1426" s="5">
        <f t="shared" si="45"/>
        <v>-3520</v>
      </c>
    </row>
    <row r="1427" spans="1:41" ht="12.75">
      <c r="A1427">
        <v>1030213001</v>
      </c>
      <c r="B1427" t="s">
        <v>966</v>
      </c>
      <c r="E1427">
        <v>1</v>
      </c>
      <c r="F1427" t="s">
        <v>2523</v>
      </c>
      <c r="G1427" t="s">
        <v>322</v>
      </c>
      <c r="H1427">
        <v>2602.5</v>
      </c>
      <c r="I1427">
        <v>2602.5</v>
      </c>
      <c r="J1427">
        <v>49143</v>
      </c>
      <c r="K1427" t="s">
        <v>190</v>
      </c>
      <c r="L1427">
        <v>4045</v>
      </c>
      <c r="M1427" t="s">
        <v>133</v>
      </c>
      <c r="N1427" t="s">
        <v>45</v>
      </c>
      <c r="O1427" t="s">
        <v>280</v>
      </c>
      <c r="P1427">
        <v>7030</v>
      </c>
      <c r="Q1427" t="s">
        <v>2509</v>
      </c>
      <c r="R1427" t="s">
        <v>2510</v>
      </c>
      <c r="S1427" t="s">
        <v>2510</v>
      </c>
      <c r="T1427" t="s">
        <v>2511</v>
      </c>
      <c r="V1427">
        <v>2017</v>
      </c>
      <c r="W1427">
        <v>73</v>
      </c>
      <c r="Z1427">
        <v>13966</v>
      </c>
      <c r="AA1427" t="s">
        <v>54</v>
      </c>
      <c r="AB1427">
        <v>2133.2</v>
      </c>
      <c r="AC1427">
        <v>469.3</v>
      </c>
      <c r="AF1427">
        <v>11595</v>
      </c>
      <c r="AG1427" t="s">
        <v>54</v>
      </c>
      <c r="AH1427" t="s">
        <v>54</v>
      </c>
      <c r="AI1427">
        <v>2602.5</v>
      </c>
      <c r="AJ1427" t="s">
        <v>54</v>
      </c>
      <c r="AL1427">
        <v>2133.2</v>
      </c>
      <c r="AM1427" t="s">
        <v>51</v>
      </c>
      <c r="AN1427">
        <f t="shared" si="44"/>
        <v>-2</v>
      </c>
      <c r="AO1427" s="5">
        <f t="shared" si="45"/>
        <v>-4266.4</v>
      </c>
    </row>
    <row r="1428" spans="1:41" ht="12.75">
      <c r="A1428">
        <v>1030213001</v>
      </c>
      <c r="B1428" t="s">
        <v>2514</v>
      </c>
      <c r="E1428">
        <v>1</v>
      </c>
      <c r="F1428" t="s">
        <v>2524</v>
      </c>
      <c r="G1428" t="s">
        <v>457</v>
      </c>
      <c r="H1428">
        <v>180</v>
      </c>
      <c r="I1428">
        <v>180</v>
      </c>
      <c r="J1428">
        <v>49176</v>
      </c>
      <c r="K1428" t="s">
        <v>190</v>
      </c>
      <c r="L1428">
        <v>4081</v>
      </c>
      <c r="M1428" t="s">
        <v>100</v>
      </c>
      <c r="N1428" t="s">
        <v>45</v>
      </c>
      <c r="O1428" t="s">
        <v>213</v>
      </c>
      <c r="P1428">
        <v>7030</v>
      </c>
      <c r="Q1428" t="s">
        <v>2509</v>
      </c>
      <c r="R1428" t="s">
        <v>2510</v>
      </c>
      <c r="S1428" t="s">
        <v>2510</v>
      </c>
      <c r="T1428" t="s">
        <v>2516</v>
      </c>
      <c r="V1428">
        <v>2016</v>
      </c>
      <c r="W1428">
        <v>1555</v>
      </c>
      <c r="Z1428">
        <v>14684</v>
      </c>
      <c r="AA1428" t="s">
        <v>460</v>
      </c>
      <c r="AB1428">
        <v>147.54</v>
      </c>
      <c r="AC1428">
        <v>32.46</v>
      </c>
      <c r="AF1428">
        <v>12174</v>
      </c>
      <c r="AG1428" t="s">
        <v>460</v>
      </c>
      <c r="AH1428" t="s">
        <v>460</v>
      </c>
      <c r="AI1428">
        <v>180</v>
      </c>
      <c r="AJ1428" t="s">
        <v>460</v>
      </c>
      <c r="AL1428">
        <v>147.54</v>
      </c>
      <c r="AM1428" t="s">
        <v>51</v>
      </c>
      <c r="AN1428">
        <f t="shared" si="44"/>
        <v>-17</v>
      </c>
      <c r="AO1428" s="5">
        <f t="shared" si="45"/>
        <v>-2508.18</v>
      </c>
    </row>
    <row r="1429" spans="1:41" ht="12.75">
      <c r="A1429">
        <v>1030213001</v>
      </c>
      <c r="B1429" t="s">
        <v>966</v>
      </c>
      <c r="E1429">
        <v>1</v>
      </c>
      <c r="F1429" t="s">
        <v>2525</v>
      </c>
      <c r="G1429" t="s">
        <v>457</v>
      </c>
      <c r="H1429">
        <v>76.6</v>
      </c>
      <c r="I1429">
        <v>76.6</v>
      </c>
      <c r="J1429">
        <v>49700</v>
      </c>
      <c r="K1429" t="s">
        <v>81</v>
      </c>
      <c r="L1429">
        <v>4082</v>
      </c>
      <c r="M1429" t="s">
        <v>100</v>
      </c>
      <c r="N1429" t="s">
        <v>45</v>
      </c>
      <c r="O1429" t="s">
        <v>213</v>
      </c>
      <c r="P1429">
        <v>7030</v>
      </c>
      <c r="Q1429" t="s">
        <v>2509</v>
      </c>
      <c r="R1429" t="s">
        <v>2510</v>
      </c>
      <c r="S1429" t="s">
        <v>2510</v>
      </c>
      <c r="T1429" t="s">
        <v>2513</v>
      </c>
      <c r="V1429">
        <v>2017</v>
      </c>
      <c r="W1429">
        <v>580</v>
      </c>
      <c r="Z1429">
        <v>14685</v>
      </c>
      <c r="AA1429" t="s">
        <v>460</v>
      </c>
      <c r="AB1429">
        <v>62.79</v>
      </c>
      <c r="AC1429">
        <v>13.81</v>
      </c>
      <c r="AF1429">
        <v>12175</v>
      </c>
      <c r="AG1429" t="s">
        <v>460</v>
      </c>
      <c r="AH1429" t="s">
        <v>460</v>
      </c>
      <c r="AI1429">
        <v>76.6</v>
      </c>
      <c r="AJ1429" t="s">
        <v>460</v>
      </c>
      <c r="AL1429">
        <v>62.79</v>
      </c>
      <c r="AM1429" t="s">
        <v>51</v>
      </c>
      <c r="AN1429">
        <f t="shared" si="44"/>
        <v>-17</v>
      </c>
      <c r="AO1429" s="5">
        <f t="shared" si="45"/>
        <v>-1067.43</v>
      </c>
    </row>
    <row r="1430" spans="1:41" ht="12.75">
      <c r="A1430">
        <v>1030213001</v>
      </c>
      <c r="B1430" t="s">
        <v>966</v>
      </c>
      <c r="E1430">
        <v>1</v>
      </c>
      <c r="F1430" t="s">
        <v>2526</v>
      </c>
      <c r="G1430" t="s">
        <v>457</v>
      </c>
      <c r="H1430">
        <v>2949.14</v>
      </c>
      <c r="I1430">
        <v>2949.14</v>
      </c>
      <c r="J1430">
        <v>49701</v>
      </c>
      <c r="K1430" t="s">
        <v>81</v>
      </c>
      <c r="L1430">
        <v>4131</v>
      </c>
      <c r="M1430" t="s">
        <v>387</v>
      </c>
      <c r="N1430" t="s">
        <v>45</v>
      </c>
      <c r="O1430" t="s">
        <v>213</v>
      </c>
      <c r="P1430">
        <v>7030</v>
      </c>
      <c r="Q1430" t="s">
        <v>2509</v>
      </c>
      <c r="R1430" t="s">
        <v>2510</v>
      </c>
      <c r="S1430" t="s">
        <v>2510</v>
      </c>
      <c r="T1430" t="s">
        <v>2527</v>
      </c>
      <c r="V1430">
        <v>2017</v>
      </c>
      <c r="W1430">
        <v>1649</v>
      </c>
      <c r="Z1430">
        <v>14376</v>
      </c>
      <c r="AA1430" t="s">
        <v>136</v>
      </c>
      <c r="AB1430">
        <v>2417.33</v>
      </c>
      <c r="AC1430">
        <v>531.81</v>
      </c>
      <c r="AF1430">
        <v>11939</v>
      </c>
      <c r="AG1430" t="s">
        <v>136</v>
      </c>
      <c r="AH1430" t="s">
        <v>136</v>
      </c>
      <c r="AI1430">
        <v>2949.14</v>
      </c>
      <c r="AJ1430" t="s">
        <v>136</v>
      </c>
      <c r="AL1430">
        <v>2417.33</v>
      </c>
      <c r="AM1430" t="s">
        <v>51</v>
      </c>
      <c r="AN1430">
        <f t="shared" si="44"/>
        <v>-23</v>
      </c>
      <c r="AO1430" s="5">
        <f t="shared" si="45"/>
        <v>-55598.59</v>
      </c>
    </row>
    <row r="1431" spans="1:41" ht="12.75">
      <c r="A1431">
        <v>1030213001</v>
      </c>
      <c r="B1431" t="s">
        <v>966</v>
      </c>
      <c r="E1431">
        <v>1</v>
      </c>
      <c r="F1431" t="s">
        <v>2528</v>
      </c>
      <c r="G1431" t="s">
        <v>324</v>
      </c>
      <c r="H1431">
        <v>1783.88</v>
      </c>
      <c r="I1431">
        <v>1783.88</v>
      </c>
      <c r="J1431">
        <v>51806</v>
      </c>
      <c r="K1431" t="s">
        <v>145</v>
      </c>
      <c r="L1431">
        <v>4572</v>
      </c>
      <c r="M1431" t="s">
        <v>524</v>
      </c>
      <c r="N1431" t="s">
        <v>45</v>
      </c>
      <c r="O1431" t="s">
        <v>87</v>
      </c>
      <c r="P1431">
        <v>7030</v>
      </c>
      <c r="Q1431" t="s">
        <v>2509</v>
      </c>
      <c r="R1431" t="s">
        <v>2510</v>
      </c>
      <c r="S1431" t="s">
        <v>2510</v>
      </c>
      <c r="T1431" t="s">
        <v>2529</v>
      </c>
      <c r="V1431">
        <v>2017</v>
      </c>
      <c r="W1431">
        <v>2128</v>
      </c>
      <c r="Z1431">
        <v>16723</v>
      </c>
      <c r="AA1431" t="s">
        <v>92</v>
      </c>
      <c r="AB1431">
        <v>1462.2</v>
      </c>
      <c r="AC1431">
        <v>321.68</v>
      </c>
      <c r="AF1431">
        <v>13905</v>
      </c>
      <c r="AG1431" t="s">
        <v>92</v>
      </c>
      <c r="AH1431" t="s">
        <v>92</v>
      </c>
      <c r="AI1431">
        <v>1783.88</v>
      </c>
      <c r="AJ1431" t="s">
        <v>92</v>
      </c>
      <c r="AL1431">
        <v>1462.2</v>
      </c>
      <c r="AM1431" t="s">
        <v>51</v>
      </c>
      <c r="AN1431">
        <f t="shared" si="44"/>
        <v>11</v>
      </c>
      <c r="AO1431" s="5">
        <f t="shared" si="45"/>
        <v>16084.2</v>
      </c>
    </row>
    <row r="1432" spans="1:41" ht="12.75">
      <c r="A1432">
        <v>1030213001</v>
      </c>
      <c r="B1432" t="s">
        <v>966</v>
      </c>
      <c r="E1432">
        <v>1</v>
      </c>
      <c r="F1432" t="s">
        <v>2530</v>
      </c>
      <c r="G1432" t="s">
        <v>324</v>
      </c>
      <c r="H1432">
        <v>1668.96</v>
      </c>
      <c r="I1432">
        <v>1668.96</v>
      </c>
      <c r="J1432">
        <v>51805</v>
      </c>
      <c r="K1432" t="s">
        <v>145</v>
      </c>
      <c r="L1432">
        <v>4198</v>
      </c>
      <c r="M1432" t="s">
        <v>149</v>
      </c>
      <c r="N1432" t="s">
        <v>45</v>
      </c>
      <c r="O1432" t="s">
        <v>87</v>
      </c>
      <c r="P1432">
        <v>7030</v>
      </c>
      <c r="Q1432" t="s">
        <v>2509</v>
      </c>
      <c r="R1432" t="s">
        <v>2510</v>
      </c>
      <c r="S1432" t="s">
        <v>2510</v>
      </c>
      <c r="T1432" t="s">
        <v>2531</v>
      </c>
      <c r="V1432">
        <v>2017</v>
      </c>
      <c r="W1432">
        <v>1506</v>
      </c>
      <c r="Z1432">
        <v>14284</v>
      </c>
      <c r="AA1432" t="s">
        <v>136</v>
      </c>
      <c r="AB1432">
        <v>1368</v>
      </c>
      <c r="AC1432">
        <v>300.96</v>
      </c>
      <c r="AF1432">
        <v>11861</v>
      </c>
      <c r="AG1432" t="s">
        <v>136</v>
      </c>
      <c r="AH1432" t="s">
        <v>136</v>
      </c>
      <c r="AI1432">
        <v>1668.96</v>
      </c>
      <c r="AJ1432" t="s">
        <v>136</v>
      </c>
      <c r="AL1432">
        <v>1368</v>
      </c>
      <c r="AM1432" t="s">
        <v>51</v>
      </c>
      <c r="AN1432">
        <f t="shared" si="44"/>
        <v>-24</v>
      </c>
      <c r="AO1432" s="5">
        <f t="shared" si="45"/>
        <v>-32832</v>
      </c>
    </row>
    <row r="1433" spans="1:41" ht="12.75">
      <c r="A1433">
        <v>1030213001</v>
      </c>
      <c r="B1433" t="s">
        <v>966</v>
      </c>
      <c r="E1433">
        <v>1</v>
      </c>
      <c r="F1433" t="s">
        <v>2532</v>
      </c>
      <c r="G1433" t="s">
        <v>324</v>
      </c>
      <c r="H1433">
        <v>2949.14</v>
      </c>
      <c r="I1433">
        <v>2949.14</v>
      </c>
      <c r="J1433">
        <v>53538</v>
      </c>
      <c r="K1433" t="s">
        <v>159</v>
      </c>
      <c r="L1433">
        <v>4300</v>
      </c>
      <c r="M1433" t="s">
        <v>136</v>
      </c>
      <c r="N1433" t="s">
        <v>45</v>
      </c>
      <c r="O1433" t="s">
        <v>87</v>
      </c>
      <c r="P1433">
        <v>7030</v>
      </c>
      <c r="Q1433" t="s">
        <v>2509</v>
      </c>
      <c r="R1433" t="s">
        <v>2510</v>
      </c>
      <c r="S1433" t="s">
        <v>2510</v>
      </c>
      <c r="T1433" t="s">
        <v>2527</v>
      </c>
      <c r="V1433">
        <v>2017</v>
      </c>
      <c r="W1433">
        <v>1649</v>
      </c>
      <c r="Z1433">
        <v>14497</v>
      </c>
      <c r="AA1433" t="s">
        <v>84</v>
      </c>
      <c r="AB1433">
        <v>2417.33</v>
      </c>
      <c r="AC1433">
        <v>531.81</v>
      </c>
      <c r="AF1433">
        <v>12062</v>
      </c>
      <c r="AG1433" t="s">
        <v>84</v>
      </c>
      <c r="AH1433" t="s">
        <v>84</v>
      </c>
      <c r="AI1433">
        <v>2949.14</v>
      </c>
      <c r="AJ1433" t="s">
        <v>84</v>
      </c>
      <c r="AL1433">
        <v>2417.33</v>
      </c>
      <c r="AM1433" t="s">
        <v>51</v>
      </c>
      <c r="AN1433">
        <f t="shared" si="44"/>
        <v>-23</v>
      </c>
      <c r="AO1433" s="5">
        <f t="shared" si="45"/>
        <v>-55598.59</v>
      </c>
    </row>
    <row r="1434" spans="1:41" ht="12.75">
      <c r="A1434">
        <v>1030299999</v>
      </c>
      <c r="B1434" t="s">
        <v>263</v>
      </c>
      <c r="E1434">
        <v>1</v>
      </c>
      <c r="F1434" t="s">
        <v>2533</v>
      </c>
      <c r="G1434" t="s">
        <v>54</v>
      </c>
      <c r="H1434">
        <v>109.8</v>
      </c>
      <c r="I1434">
        <v>109.8</v>
      </c>
      <c r="J1434">
        <v>53536</v>
      </c>
      <c r="K1434" t="s">
        <v>159</v>
      </c>
      <c r="L1434">
        <v>4288</v>
      </c>
      <c r="M1434" t="s">
        <v>135</v>
      </c>
      <c r="N1434" t="s">
        <v>45</v>
      </c>
      <c r="O1434" t="s">
        <v>559</v>
      </c>
      <c r="P1434">
        <v>7030</v>
      </c>
      <c r="Q1434" t="s">
        <v>2509</v>
      </c>
      <c r="R1434" t="s">
        <v>2510</v>
      </c>
      <c r="S1434" t="s">
        <v>2510</v>
      </c>
      <c r="T1434" t="s">
        <v>2534</v>
      </c>
      <c r="V1434">
        <v>2017</v>
      </c>
      <c r="W1434">
        <v>1882</v>
      </c>
      <c r="Z1434">
        <v>14799</v>
      </c>
      <c r="AA1434" t="s">
        <v>56</v>
      </c>
      <c r="AB1434">
        <v>90</v>
      </c>
      <c r="AC1434">
        <v>19.8</v>
      </c>
      <c r="AF1434">
        <v>12266</v>
      </c>
      <c r="AG1434" t="s">
        <v>56</v>
      </c>
      <c r="AH1434" t="s">
        <v>56</v>
      </c>
      <c r="AI1434">
        <v>109.8</v>
      </c>
      <c r="AJ1434" t="s">
        <v>56</v>
      </c>
      <c r="AL1434">
        <v>90</v>
      </c>
      <c r="AM1434" t="s">
        <v>51</v>
      </c>
      <c r="AN1434">
        <f t="shared" si="44"/>
        <v>-46</v>
      </c>
      <c r="AO1434" s="5">
        <f t="shared" si="45"/>
        <v>-4140</v>
      </c>
    </row>
    <row r="1435" spans="1:41" ht="12.75">
      <c r="A1435">
        <v>1030299999</v>
      </c>
      <c r="B1435" t="s">
        <v>263</v>
      </c>
      <c r="E1435">
        <v>1</v>
      </c>
      <c r="F1435" t="s">
        <v>2535</v>
      </c>
      <c r="G1435" t="s">
        <v>54</v>
      </c>
      <c r="H1435">
        <v>109.8</v>
      </c>
      <c r="I1435">
        <v>109.8</v>
      </c>
      <c r="J1435">
        <v>53539</v>
      </c>
      <c r="K1435" t="s">
        <v>159</v>
      </c>
      <c r="L1435">
        <v>4286</v>
      </c>
      <c r="M1435" t="s">
        <v>135</v>
      </c>
      <c r="N1435" t="s">
        <v>45</v>
      </c>
      <c r="O1435" t="s">
        <v>559</v>
      </c>
      <c r="P1435">
        <v>7030</v>
      </c>
      <c r="Q1435" t="s">
        <v>2509</v>
      </c>
      <c r="R1435" t="s">
        <v>2510</v>
      </c>
      <c r="S1435" t="s">
        <v>2510</v>
      </c>
      <c r="T1435" t="s">
        <v>2534</v>
      </c>
      <c r="V1435">
        <v>2017</v>
      </c>
      <c r="W1435">
        <v>1882</v>
      </c>
      <c r="Z1435">
        <v>14804</v>
      </c>
      <c r="AA1435" t="s">
        <v>56</v>
      </c>
      <c r="AB1435">
        <v>90</v>
      </c>
      <c r="AC1435">
        <v>19.8</v>
      </c>
      <c r="AF1435">
        <v>12272</v>
      </c>
      <c r="AG1435" t="s">
        <v>56</v>
      </c>
      <c r="AH1435" t="s">
        <v>56</v>
      </c>
      <c r="AI1435">
        <v>109.8</v>
      </c>
      <c r="AJ1435" t="s">
        <v>56</v>
      </c>
      <c r="AL1435">
        <v>90</v>
      </c>
      <c r="AM1435" t="s">
        <v>51</v>
      </c>
      <c r="AN1435">
        <f t="shared" si="44"/>
        <v>-46</v>
      </c>
      <c r="AO1435" s="5">
        <f t="shared" si="45"/>
        <v>-4140</v>
      </c>
    </row>
    <row r="1436" spans="1:41" ht="12.75">
      <c r="A1436">
        <v>1030299999</v>
      </c>
      <c r="B1436" t="s">
        <v>263</v>
      </c>
      <c r="E1436">
        <v>1</v>
      </c>
      <c r="F1436" t="s">
        <v>2536</v>
      </c>
      <c r="G1436" t="s">
        <v>54</v>
      </c>
      <c r="H1436">
        <v>109.8</v>
      </c>
      <c r="I1436">
        <v>109.8</v>
      </c>
      <c r="J1436">
        <v>53537</v>
      </c>
      <c r="K1436" t="s">
        <v>159</v>
      </c>
      <c r="L1436">
        <v>4287</v>
      </c>
      <c r="M1436" t="s">
        <v>135</v>
      </c>
      <c r="N1436" t="s">
        <v>45</v>
      </c>
      <c r="O1436" t="s">
        <v>559</v>
      </c>
      <c r="P1436">
        <v>7030</v>
      </c>
      <c r="Q1436" t="s">
        <v>2509</v>
      </c>
      <c r="R1436" t="s">
        <v>2510</v>
      </c>
      <c r="S1436" t="s">
        <v>2510</v>
      </c>
      <c r="T1436" t="s">
        <v>2534</v>
      </c>
      <c r="V1436">
        <v>2017</v>
      </c>
      <c r="W1436">
        <v>1882</v>
      </c>
      <c r="Z1436">
        <v>14805</v>
      </c>
      <c r="AA1436" t="s">
        <v>56</v>
      </c>
      <c r="AB1436">
        <v>90</v>
      </c>
      <c r="AC1436">
        <v>19.8</v>
      </c>
      <c r="AF1436">
        <v>12273</v>
      </c>
      <c r="AG1436" t="s">
        <v>56</v>
      </c>
      <c r="AH1436" t="s">
        <v>56</v>
      </c>
      <c r="AI1436">
        <v>109.8</v>
      </c>
      <c r="AJ1436" t="s">
        <v>56</v>
      </c>
      <c r="AL1436">
        <v>90</v>
      </c>
      <c r="AM1436" t="s">
        <v>51</v>
      </c>
      <c r="AN1436">
        <f t="shared" si="44"/>
        <v>-46</v>
      </c>
      <c r="AO1436" s="5">
        <f t="shared" si="45"/>
        <v>-4140</v>
      </c>
    </row>
    <row r="1437" spans="1:41" ht="12.75">
      <c r="A1437">
        <v>1030213001</v>
      </c>
      <c r="B1437" t="s">
        <v>966</v>
      </c>
      <c r="E1437">
        <v>1</v>
      </c>
      <c r="F1437" t="s">
        <v>2537</v>
      </c>
      <c r="G1437" t="s">
        <v>149</v>
      </c>
      <c r="H1437">
        <v>2949.14</v>
      </c>
      <c r="I1437">
        <v>2949.14</v>
      </c>
      <c r="J1437">
        <v>55633</v>
      </c>
      <c r="K1437" t="s">
        <v>150</v>
      </c>
      <c r="L1437">
        <v>4556</v>
      </c>
      <c r="M1437" t="s">
        <v>142</v>
      </c>
      <c r="N1437" t="s">
        <v>45</v>
      </c>
      <c r="O1437" t="s">
        <v>46</v>
      </c>
      <c r="P1437">
        <v>7030</v>
      </c>
      <c r="Q1437" t="s">
        <v>2509</v>
      </c>
      <c r="R1437" t="s">
        <v>2510</v>
      </c>
      <c r="S1437" t="s">
        <v>2510</v>
      </c>
      <c r="T1437" t="s">
        <v>2527</v>
      </c>
      <c r="V1437">
        <v>2017</v>
      </c>
      <c r="W1437">
        <v>1649</v>
      </c>
      <c r="Z1437">
        <v>15235</v>
      </c>
      <c r="AA1437" t="s">
        <v>43</v>
      </c>
      <c r="AB1437">
        <v>2417.33</v>
      </c>
      <c r="AC1437">
        <v>531.81</v>
      </c>
      <c r="AF1437">
        <v>12606</v>
      </c>
      <c r="AG1437" t="s">
        <v>43</v>
      </c>
      <c r="AH1437" t="s">
        <v>43</v>
      </c>
      <c r="AI1437">
        <v>2949.14</v>
      </c>
      <c r="AJ1437" t="s">
        <v>43</v>
      </c>
      <c r="AL1437">
        <v>2417.33</v>
      </c>
      <c r="AM1437" t="s">
        <v>51</v>
      </c>
      <c r="AN1437">
        <f t="shared" si="44"/>
        <v>-37</v>
      </c>
      <c r="AO1437" s="5">
        <f t="shared" si="45"/>
        <v>-89441.20999999999</v>
      </c>
    </row>
    <row r="1438" spans="1:41" ht="12.75">
      <c r="A1438">
        <v>1030299999</v>
      </c>
      <c r="B1438" t="s">
        <v>263</v>
      </c>
      <c r="E1438">
        <v>1</v>
      </c>
      <c r="F1438" t="s">
        <v>2538</v>
      </c>
      <c r="G1438" t="s">
        <v>280</v>
      </c>
      <c r="H1438">
        <v>109.8</v>
      </c>
      <c r="I1438">
        <v>109.8</v>
      </c>
      <c r="J1438">
        <v>59194</v>
      </c>
      <c r="K1438" t="s">
        <v>137</v>
      </c>
      <c r="L1438">
        <v>4986</v>
      </c>
      <c r="M1438" t="s">
        <v>50</v>
      </c>
      <c r="N1438" t="s">
        <v>45</v>
      </c>
      <c r="O1438" t="s">
        <v>2539</v>
      </c>
      <c r="P1438">
        <v>7030</v>
      </c>
      <c r="Q1438" t="s">
        <v>2509</v>
      </c>
      <c r="R1438" t="s">
        <v>2510</v>
      </c>
      <c r="S1438" t="s">
        <v>2510</v>
      </c>
      <c r="T1438" t="s">
        <v>2534</v>
      </c>
      <c r="V1438">
        <v>2017</v>
      </c>
      <c r="W1438">
        <v>1882</v>
      </c>
      <c r="Z1438">
        <v>16761</v>
      </c>
      <c r="AA1438" t="s">
        <v>92</v>
      </c>
      <c r="AB1438">
        <v>90</v>
      </c>
      <c r="AC1438">
        <v>19.8</v>
      </c>
      <c r="AF1438">
        <v>13939</v>
      </c>
      <c r="AG1438" t="s">
        <v>92</v>
      </c>
      <c r="AH1438" t="s">
        <v>92</v>
      </c>
      <c r="AI1438">
        <v>109.8</v>
      </c>
      <c r="AJ1438" t="s">
        <v>92</v>
      </c>
      <c r="AL1438">
        <v>90</v>
      </c>
      <c r="AM1438" t="s">
        <v>51</v>
      </c>
      <c r="AN1438">
        <f t="shared" si="44"/>
        <v>-20</v>
      </c>
      <c r="AO1438" s="5">
        <f t="shared" si="45"/>
        <v>-1800</v>
      </c>
    </row>
    <row r="1439" spans="1:41" ht="12.75">
      <c r="A1439">
        <v>1030215009</v>
      </c>
      <c r="B1439" t="s">
        <v>143</v>
      </c>
      <c r="E1439">
        <v>1</v>
      </c>
      <c r="F1439" t="s">
        <v>2540</v>
      </c>
      <c r="G1439" t="s">
        <v>72</v>
      </c>
      <c r="H1439">
        <v>285.97</v>
      </c>
      <c r="I1439">
        <v>285.97</v>
      </c>
      <c r="J1439">
        <v>47628</v>
      </c>
      <c r="K1439" t="s">
        <v>72</v>
      </c>
      <c r="L1439">
        <v>3979</v>
      </c>
      <c r="M1439" t="s">
        <v>190</v>
      </c>
      <c r="N1439" t="s">
        <v>45</v>
      </c>
      <c r="O1439" t="s">
        <v>564</v>
      </c>
      <c r="P1439">
        <v>7024</v>
      </c>
      <c r="Q1439" t="s">
        <v>2337</v>
      </c>
      <c r="R1439" t="s">
        <v>2338</v>
      </c>
      <c r="S1439" t="s">
        <v>2338</v>
      </c>
      <c r="V1439">
        <v>2017</v>
      </c>
      <c r="W1439">
        <v>1603</v>
      </c>
      <c r="Z1439">
        <v>14871</v>
      </c>
      <c r="AA1439" t="s">
        <v>150</v>
      </c>
      <c r="AB1439">
        <v>272.35</v>
      </c>
      <c r="AC1439">
        <v>13.62</v>
      </c>
      <c r="AF1439">
        <v>12328</v>
      </c>
      <c r="AG1439" t="s">
        <v>150</v>
      </c>
      <c r="AH1439" t="s">
        <v>150</v>
      </c>
      <c r="AI1439">
        <v>1231.87</v>
      </c>
      <c r="AJ1439" t="s">
        <v>150</v>
      </c>
      <c r="AL1439">
        <v>272.35</v>
      </c>
      <c r="AM1439" t="s">
        <v>51</v>
      </c>
      <c r="AN1439">
        <f t="shared" si="44"/>
        <v>11</v>
      </c>
      <c r="AO1439" s="5">
        <f t="shared" si="45"/>
        <v>2995.8500000000004</v>
      </c>
    </row>
    <row r="1440" spans="1:41" ht="12.75">
      <c r="A1440">
        <v>1030215009</v>
      </c>
      <c r="B1440" t="s">
        <v>143</v>
      </c>
      <c r="E1440">
        <v>1</v>
      </c>
      <c r="F1440" t="s">
        <v>2541</v>
      </c>
      <c r="G1440" t="s">
        <v>72</v>
      </c>
      <c r="H1440">
        <v>263.97</v>
      </c>
      <c r="I1440">
        <v>263.97</v>
      </c>
      <c r="J1440">
        <v>47626</v>
      </c>
      <c r="K1440" t="s">
        <v>72</v>
      </c>
      <c r="L1440">
        <v>3972</v>
      </c>
      <c r="M1440" t="s">
        <v>190</v>
      </c>
      <c r="N1440" t="s">
        <v>45</v>
      </c>
      <c r="O1440" t="s">
        <v>564</v>
      </c>
      <c r="P1440">
        <v>7024</v>
      </c>
      <c r="Q1440" t="s">
        <v>2337</v>
      </c>
      <c r="R1440" t="s">
        <v>2338</v>
      </c>
      <c r="S1440" t="s">
        <v>2338</v>
      </c>
      <c r="V1440">
        <v>2017</v>
      </c>
      <c r="W1440">
        <v>1603</v>
      </c>
      <c r="Z1440">
        <v>14867</v>
      </c>
      <c r="AA1440" t="s">
        <v>150</v>
      </c>
      <c r="AB1440">
        <v>251.4</v>
      </c>
      <c r="AC1440">
        <v>12.57</v>
      </c>
      <c r="AF1440">
        <v>12328</v>
      </c>
      <c r="AG1440" t="s">
        <v>150</v>
      </c>
      <c r="AH1440" t="s">
        <v>150</v>
      </c>
      <c r="AI1440">
        <v>1231.87</v>
      </c>
      <c r="AJ1440" t="s">
        <v>150</v>
      </c>
      <c r="AL1440">
        <v>251.4</v>
      </c>
      <c r="AM1440" t="s">
        <v>51</v>
      </c>
      <c r="AN1440">
        <f t="shared" si="44"/>
        <v>11</v>
      </c>
      <c r="AO1440" s="5">
        <f t="shared" si="45"/>
        <v>2765.4</v>
      </c>
    </row>
    <row r="1441" spans="1:41" ht="12.75">
      <c r="A1441">
        <v>1030215009</v>
      </c>
      <c r="B1441" t="s">
        <v>143</v>
      </c>
      <c r="E1441">
        <v>1</v>
      </c>
      <c r="F1441" t="s">
        <v>2542</v>
      </c>
      <c r="G1441" t="s">
        <v>72</v>
      </c>
      <c r="H1441">
        <v>197.98</v>
      </c>
      <c r="I1441">
        <v>197.98</v>
      </c>
      <c r="J1441">
        <v>47627</v>
      </c>
      <c r="K1441" t="s">
        <v>72</v>
      </c>
      <c r="L1441">
        <v>3973</v>
      </c>
      <c r="M1441" t="s">
        <v>190</v>
      </c>
      <c r="N1441" t="s">
        <v>45</v>
      </c>
      <c r="O1441" t="s">
        <v>564</v>
      </c>
      <c r="P1441">
        <v>7024</v>
      </c>
      <c r="Q1441" t="s">
        <v>2337</v>
      </c>
      <c r="R1441" t="s">
        <v>2338</v>
      </c>
      <c r="S1441" t="s">
        <v>2338</v>
      </c>
      <c r="V1441">
        <v>2017</v>
      </c>
      <c r="W1441">
        <v>1603</v>
      </c>
      <c r="Z1441">
        <v>14868</v>
      </c>
      <c r="AA1441" t="s">
        <v>150</v>
      </c>
      <c r="AB1441">
        <v>188.55</v>
      </c>
      <c r="AC1441">
        <v>9.43</v>
      </c>
      <c r="AF1441">
        <v>12328</v>
      </c>
      <c r="AG1441" t="s">
        <v>150</v>
      </c>
      <c r="AH1441" t="s">
        <v>150</v>
      </c>
      <c r="AI1441">
        <v>1231.87</v>
      </c>
      <c r="AJ1441" t="s">
        <v>150</v>
      </c>
      <c r="AL1441">
        <v>188.55</v>
      </c>
      <c r="AM1441" t="s">
        <v>51</v>
      </c>
      <c r="AN1441">
        <f t="shared" si="44"/>
        <v>11</v>
      </c>
      <c r="AO1441" s="5">
        <f t="shared" si="45"/>
        <v>2074.05</v>
      </c>
    </row>
    <row r="1442" spans="1:41" ht="12.75">
      <c r="A1442">
        <v>1030215009</v>
      </c>
      <c r="B1442" t="s">
        <v>143</v>
      </c>
      <c r="E1442">
        <v>1</v>
      </c>
      <c r="F1442" t="s">
        <v>2543</v>
      </c>
      <c r="G1442" t="s">
        <v>72</v>
      </c>
      <c r="H1442">
        <v>307.97</v>
      </c>
      <c r="I1442">
        <v>307.97</v>
      </c>
      <c r="J1442">
        <v>47630</v>
      </c>
      <c r="K1442" t="s">
        <v>72</v>
      </c>
      <c r="L1442">
        <v>3975</v>
      </c>
      <c r="M1442" t="s">
        <v>190</v>
      </c>
      <c r="N1442" t="s">
        <v>45</v>
      </c>
      <c r="O1442" t="s">
        <v>564</v>
      </c>
      <c r="P1442">
        <v>7024</v>
      </c>
      <c r="Q1442" t="s">
        <v>2337</v>
      </c>
      <c r="R1442" t="s">
        <v>2338</v>
      </c>
      <c r="S1442" t="s">
        <v>2338</v>
      </c>
      <c r="V1442">
        <v>2017</v>
      </c>
      <c r="W1442">
        <v>1603</v>
      </c>
      <c r="Z1442">
        <v>14869</v>
      </c>
      <c r="AA1442" t="s">
        <v>150</v>
      </c>
      <c r="AB1442">
        <v>293.3</v>
      </c>
      <c r="AC1442">
        <v>14.67</v>
      </c>
      <c r="AF1442">
        <v>12328</v>
      </c>
      <c r="AG1442" t="s">
        <v>150</v>
      </c>
      <c r="AH1442" t="s">
        <v>150</v>
      </c>
      <c r="AI1442">
        <v>1231.87</v>
      </c>
      <c r="AJ1442" t="s">
        <v>150</v>
      </c>
      <c r="AL1442">
        <v>293.3</v>
      </c>
      <c r="AM1442" t="s">
        <v>51</v>
      </c>
      <c r="AN1442">
        <f t="shared" si="44"/>
        <v>11</v>
      </c>
      <c r="AO1442" s="5">
        <f t="shared" si="45"/>
        <v>3226.3</v>
      </c>
    </row>
    <row r="1443" spans="1:41" ht="12.75">
      <c r="A1443">
        <v>1030215009</v>
      </c>
      <c r="B1443" t="s">
        <v>143</v>
      </c>
      <c r="E1443">
        <v>1</v>
      </c>
      <c r="F1443" t="s">
        <v>2544</v>
      </c>
      <c r="G1443" t="s">
        <v>72</v>
      </c>
      <c r="H1443">
        <v>285.97</v>
      </c>
      <c r="I1443">
        <v>285.97</v>
      </c>
      <c r="J1443">
        <v>47629</v>
      </c>
      <c r="K1443" t="s">
        <v>72</v>
      </c>
      <c r="L1443">
        <v>3974</v>
      </c>
      <c r="M1443" t="s">
        <v>190</v>
      </c>
      <c r="N1443" t="s">
        <v>45</v>
      </c>
      <c r="O1443" t="s">
        <v>564</v>
      </c>
      <c r="P1443">
        <v>7024</v>
      </c>
      <c r="Q1443" t="s">
        <v>2337</v>
      </c>
      <c r="R1443" t="s">
        <v>2338</v>
      </c>
      <c r="S1443" t="s">
        <v>2338</v>
      </c>
      <c r="V1443">
        <v>2017</v>
      </c>
      <c r="W1443">
        <v>1603</v>
      </c>
      <c r="Z1443">
        <v>15433</v>
      </c>
      <c r="AA1443" t="s">
        <v>195</v>
      </c>
      <c r="AB1443">
        <v>272.35</v>
      </c>
      <c r="AC1443">
        <v>13.62</v>
      </c>
      <c r="AF1443">
        <v>12783</v>
      </c>
      <c r="AG1443" t="s">
        <v>195</v>
      </c>
      <c r="AH1443" t="s">
        <v>195</v>
      </c>
      <c r="AI1443">
        <v>285.97</v>
      </c>
      <c r="AJ1443" t="s">
        <v>195</v>
      </c>
      <c r="AL1443">
        <v>272.35</v>
      </c>
      <c r="AM1443" t="s">
        <v>51</v>
      </c>
      <c r="AN1443">
        <f t="shared" si="44"/>
        <v>24</v>
      </c>
      <c r="AO1443" s="5">
        <f t="shared" si="45"/>
        <v>6536.400000000001</v>
      </c>
    </row>
    <row r="1444" spans="1:41" ht="12.75">
      <c r="A1444">
        <v>1030215009</v>
      </c>
      <c r="B1444" t="s">
        <v>143</v>
      </c>
      <c r="E1444">
        <v>1</v>
      </c>
      <c r="F1444" t="s">
        <v>2545</v>
      </c>
      <c r="G1444" t="s">
        <v>72</v>
      </c>
      <c r="H1444">
        <v>175.98</v>
      </c>
      <c r="I1444">
        <v>175.98</v>
      </c>
      <c r="J1444">
        <v>47634</v>
      </c>
      <c r="K1444" t="s">
        <v>72</v>
      </c>
      <c r="L1444">
        <v>3976</v>
      </c>
      <c r="M1444" t="s">
        <v>190</v>
      </c>
      <c r="N1444" t="s">
        <v>45</v>
      </c>
      <c r="O1444" t="s">
        <v>564</v>
      </c>
      <c r="P1444">
        <v>7024</v>
      </c>
      <c r="Q1444" t="s">
        <v>2337</v>
      </c>
      <c r="R1444" t="s">
        <v>2338</v>
      </c>
      <c r="S1444" t="s">
        <v>2338</v>
      </c>
      <c r="V1444">
        <v>2017</v>
      </c>
      <c r="W1444">
        <v>1603</v>
      </c>
      <c r="Z1444">
        <v>14870</v>
      </c>
      <c r="AA1444" t="s">
        <v>150</v>
      </c>
      <c r="AB1444">
        <v>167.6</v>
      </c>
      <c r="AC1444">
        <v>8.38</v>
      </c>
      <c r="AF1444">
        <v>12328</v>
      </c>
      <c r="AG1444" t="s">
        <v>150</v>
      </c>
      <c r="AH1444" t="s">
        <v>150</v>
      </c>
      <c r="AI1444">
        <v>1231.87</v>
      </c>
      <c r="AJ1444" t="s">
        <v>150</v>
      </c>
      <c r="AL1444">
        <v>167.6</v>
      </c>
      <c r="AM1444" t="s">
        <v>51</v>
      </c>
      <c r="AN1444">
        <f t="shared" si="44"/>
        <v>11</v>
      </c>
      <c r="AO1444" s="5">
        <f t="shared" si="45"/>
        <v>1843.6</v>
      </c>
    </row>
    <row r="1445" spans="1:41" ht="12.75">
      <c r="A1445">
        <v>1030299999</v>
      </c>
      <c r="B1445" t="s">
        <v>263</v>
      </c>
      <c r="E1445">
        <v>1</v>
      </c>
      <c r="F1445" t="s">
        <v>2546</v>
      </c>
      <c r="G1445" t="s">
        <v>77</v>
      </c>
      <c r="H1445">
        <v>2200</v>
      </c>
      <c r="I1445">
        <v>2200</v>
      </c>
      <c r="J1445">
        <v>39528</v>
      </c>
      <c r="K1445" t="s">
        <v>959</v>
      </c>
      <c r="L1445">
        <v>4038</v>
      </c>
      <c r="M1445" t="s">
        <v>133</v>
      </c>
      <c r="N1445" t="s">
        <v>45</v>
      </c>
      <c r="O1445" t="s">
        <v>1041</v>
      </c>
      <c r="P1445">
        <v>904</v>
      </c>
      <c r="Q1445" t="s">
        <v>2260</v>
      </c>
      <c r="R1445" t="s">
        <v>2261</v>
      </c>
      <c r="S1445" t="s">
        <v>2261</v>
      </c>
      <c r="T1445" t="s">
        <v>2262</v>
      </c>
      <c r="V1445">
        <v>2017</v>
      </c>
      <c r="W1445">
        <v>429</v>
      </c>
      <c r="Z1445">
        <v>13981</v>
      </c>
      <c r="AA1445" t="s">
        <v>149</v>
      </c>
      <c r="AB1445">
        <v>2200</v>
      </c>
      <c r="AF1445">
        <v>11610</v>
      </c>
      <c r="AG1445" t="s">
        <v>149</v>
      </c>
      <c r="AH1445" t="s">
        <v>149</v>
      </c>
      <c r="AI1445">
        <v>2200</v>
      </c>
      <c r="AJ1445" t="s">
        <v>149</v>
      </c>
      <c r="AL1445">
        <v>2200</v>
      </c>
      <c r="AN1445">
        <f t="shared" si="44"/>
        <v>51</v>
      </c>
      <c r="AO1445" s="5">
        <f t="shared" si="45"/>
        <v>112200</v>
      </c>
    </row>
    <row r="1446" spans="1:41" ht="12.75">
      <c r="A1446">
        <v>1030213001</v>
      </c>
      <c r="B1446" t="s">
        <v>966</v>
      </c>
      <c r="E1446">
        <v>1</v>
      </c>
      <c r="F1446" t="s">
        <v>2547</v>
      </c>
      <c r="G1446" t="s">
        <v>457</v>
      </c>
      <c r="H1446">
        <v>4551.65</v>
      </c>
      <c r="I1446">
        <v>4551.65</v>
      </c>
      <c r="J1446">
        <v>49594</v>
      </c>
      <c r="K1446" t="s">
        <v>81</v>
      </c>
      <c r="L1446">
        <v>4126</v>
      </c>
      <c r="M1446" t="s">
        <v>387</v>
      </c>
      <c r="N1446" t="s">
        <v>45</v>
      </c>
      <c r="O1446" t="s">
        <v>54</v>
      </c>
      <c r="P1446">
        <v>19524</v>
      </c>
      <c r="Q1446" t="s">
        <v>883</v>
      </c>
      <c r="R1446" t="s">
        <v>884</v>
      </c>
      <c r="S1446" t="s">
        <v>884</v>
      </c>
      <c r="V1446">
        <v>2017</v>
      </c>
      <c r="W1446">
        <v>1504</v>
      </c>
      <c r="Z1446">
        <v>14000</v>
      </c>
      <c r="AA1446" t="s">
        <v>152</v>
      </c>
      <c r="AB1446">
        <v>3730.86</v>
      </c>
      <c r="AC1446">
        <v>820.79</v>
      </c>
      <c r="AF1446">
        <v>11625</v>
      </c>
      <c r="AG1446" t="s">
        <v>152</v>
      </c>
      <c r="AH1446" t="s">
        <v>159</v>
      </c>
      <c r="AI1446">
        <v>4551.65</v>
      </c>
      <c r="AJ1446" t="s">
        <v>159</v>
      </c>
      <c r="AL1446">
        <v>3730.86</v>
      </c>
      <c r="AM1446" t="s">
        <v>51</v>
      </c>
      <c r="AN1446">
        <f t="shared" si="44"/>
        <v>4</v>
      </c>
      <c r="AO1446" s="5">
        <f t="shared" si="45"/>
        <v>14923.44</v>
      </c>
    </row>
    <row r="1447" spans="1:41" ht="12.75">
      <c r="A1447">
        <v>1030215009</v>
      </c>
      <c r="B1447" t="s">
        <v>143</v>
      </c>
      <c r="E1447">
        <v>1</v>
      </c>
      <c r="F1447" t="s">
        <v>2548</v>
      </c>
      <c r="G1447" t="s">
        <v>67</v>
      </c>
      <c r="H1447">
        <v>5029.36</v>
      </c>
      <c r="I1447">
        <v>5029.36</v>
      </c>
      <c r="J1447">
        <v>44813</v>
      </c>
      <c r="K1447" t="s">
        <v>67</v>
      </c>
      <c r="L1447">
        <v>3669</v>
      </c>
      <c r="M1447" t="s">
        <v>186</v>
      </c>
      <c r="N1447" t="s">
        <v>45</v>
      </c>
      <c r="O1447" t="s">
        <v>365</v>
      </c>
      <c r="P1447">
        <v>5314</v>
      </c>
      <c r="Q1447" t="s">
        <v>945</v>
      </c>
      <c r="R1447" t="s">
        <v>946</v>
      </c>
      <c r="S1447" t="s">
        <v>946</v>
      </c>
      <c r="V1447">
        <v>2017</v>
      </c>
      <c r="W1447">
        <v>1720</v>
      </c>
      <c r="Z1447">
        <v>15129</v>
      </c>
      <c r="AA1447" t="s">
        <v>62</v>
      </c>
      <c r="AB1447">
        <v>4789.87</v>
      </c>
      <c r="AC1447">
        <v>239.49</v>
      </c>
      <c r="AF1447">
        <v>12536</v>
      </c>
      <c r="AG1447" t="s">
        <v>62</v>
      </c>
      <c r="AH1447" t="s">
        <v>62</v>
      </c>
      <c r="AI1447">
        <v>10318.47</v>
      </c>
      <c r="AJ1447" t="s">
        <v>62</v>
      </c>
      <c r="AL1447">
        <v>4789.87</v>
      </c>
      <c r="AM1447" t="s">
        <v>51</v>
      </c>
      <c r="AN1447">
        <f t="shared" si="44"/>
        <v>34</v>
      </c>
      <c r="AO1447" s="5">
        <f t="shared" si="45"/>
        <v>162855.58</v>
      </c>
    </row>
    <row r="1448" spans="1:41" ht="12.75">
      <c r="A1448">
        <v>1030213001</v>
      </c>
      <c r="B1448" t="s">
        <v>966</v>
      </c>
      <c r="E1448">
        <v>1</v>
      </c>
      <c r="F1448" t="s">
        <v>2549</v>
      </c>
      <c r="G1448" t="s">
        <v>457</v>
      </c>
      <c r="H1448">
        <v>10863.75</v>
      </c>
      <c r="I1448">
        <v>10863.75</v>
      </c>
      <c r="J1448">
        <v>49591</v>
      </c>
      <c r="K1448" t="s">
        <v>81</v>
      </c>
      <c r="L1448">
        <v>4127</v>
      </c>
      <c r="M1448" t="s">
        <v>387</v>
      </c>
      <c r="N1448" t="s">
        <v>45</v>
      </c>
      <c r="O1448" t="s">
        <v>54</v>
      </c>
      <c r="P1448">
        <v>19524</v>
      </c>
      <c r="Q1448" t="s">
        <v>883</v>
      </c>
      <c r="R1448" t="s">
        <v>884</v>
      </c>
      <c r="S1448" t="s">
        <v>884</v>
      </c>
      <c r="V1448">
        <v>2017</v>
      </c>
      <c r="W1448">
        <v>1503</v>
      </c>
      <c r="Z1448">
        <v>14001</v>
      </c>
      <c r="AA1448" t="s">
        <v>152</v>
      </c>
      <c r="AB1448">
        <v>8904.71</v>
      </c>
      <c r="AC1448">
        <v>1959.04</v>
      </c>
      <c r="AF1448">
        <v>11626</v>
      </c>
      <c r="AG1448" t="s">
        <v>152</v>
      </c>
      <c r="AH1448" t="s">
        <v>159</v>
      </c>
      <c r="AI1448">
        <v>10863.75</v>
      </c>
      <c r="AJ1448" t="s">
        <v>159</v>
      </c>
      <c r="AL1448">
        <v>8904.71</v>
      </c>
      <c r="AM1448" t="s">
        <v>51</v>
      </c>
      <c r="AN1448">
        <f t="shared" si="44"/>
        <v>4</v>
      </c>
      <c r="AO1448" s="5">
        <f t="shared" si="45"/>
        <v>35618.84</v>
      </c>
    </row>
    <row r="1449" spans="1:41" ht="12.75">
      <c r="A1449">
        <v>1109999999</v>
      </c>
      <c r="B1449" t="s">
        <v>361</v>
      </c>
      <c r="E1449">
        <v>1</v>
      </c>
      <c r="F1449" t="s">
        <v>2549</v>
      </c>
      <c r="G1449" t="s">
        <v>149</v>
      </c>
      <c r="H1449">
        <v>779.58</v>
      </c>
      <c r="I1449">
        <v>779.58</v>
      </c>
      <c r="J1449">
        <v>52966</v>
      </c>
      <c r="K1449" t="s">
        <v>149</v>
      </c>
      <c r="L1449">
        <v>4222</v>
      </c>
      <c r="M1449" t="s">
        <v>152</v>
      </c>
      <c r="N1449" t="s">
        <v>45</v>
      </c>
      <c r="O1449" t="s">
        <v>213</v>
      </c>
      <c r="P1449">
        <v>10749</v>
      </c>
      <c r="Q1449" t="s">
        <v>942</v>
      </c>
      <c r="R1449" t="s">
        <v>943</v>
      </c>
      <c r="S1449" t="s">
        <v>943</v>
      </c>
      <c r="V1449">
        <v>2017</v>
      </c>
      <c r="W1449">
        <v>1849</v>
      </c>
      <c r="Z1449">
        <v>14285</v>
      </c>
      <c r="AA1449" t="s">
        <v>136</v>
      </c>
      <c r="AB1449">
        <v>639</v>
      </c>
      <c r="AC1449">
        <v>140.58</v>
      </c>
      <c r="AF1449">
        <v>11862</v>
      </c>
      <c r="AG1449" t="s">
        <v>136</v>
      </c>
      <c r="AH1449" t="s">
        <v>136</v>
      </c>
      <c r="AI1449">
        <v>779.58</v>
      </c>
      <c r="AJ1449" t="s">
        <v>136</v>
      </c>
      <c r="AL1449">
        <v>639</v>
      </c>
      <c r="AM1449" t="s">
        <v>51</v>
      </c>
      <c r="AN1449">
        <f t="shared" si="44"/>
        <v>-23</v>
      </c>
      <c r="AO1449" s="5">
        <f t="shared" si="45"/>
        <v>-14697</v>
      </c>
    </row>
    <row r="1450" spans="1:41" ht="12.75">
      <c r="A1450">
        <v>1030215009</v>
      </c>
      <c r="B1450" t="s">
        <v>143</v>
      </c>
      <c r="E1450">
        <v>1</v>
      </c>
      <c r="F1450" t="s">
        <v>2550</v>
      </c>
      <c r="G1450" t="s">
        <v>67</v>
      </c>
      <c r="H1450">
        <v>1503.98</v>
      </c>
      <c r="I1450">
        <v>1503.98</v>
      </c>
      <c r="J1450">
        <v>44811</v>
      </c>
      <c r="K1450" t="s">
        <v>67</v>
      </c>
      <c r="L1450">
        <v>3657</v>
      </c>
      <c r="M1450" t="s">
        <v>186</v>
      </c>
      <c r="N1450" t="s">
        <v>45</v>
      </c>
      <c r="O1450" t="s">
        <v>365</v>
      </c>
      <c r="P1450">
        <v>5314</v>
      </c>
      <c r="Q1450" t="s">
        <v>945</v>
      </c>
      <c r="R1450" t="s">
        <v>946</v>
      </c>
      <c r="S1450" t="s">
        <v>946</v>
      </c>
      <c r="V1450">
        <v>2017</v>
      </c>
      <c r="W1450">
        <v>307</v>
      </c>
      <c r="Z1450">
        <v>13191</v>
      </c>
      <c r="AA1450" t="s">
        <v>133</v>
      </c>
      <c r="AB1450">
        <v>1432.36</v>
      </c>
      <c r="AC1450">
        <v>71.62</v>
      </c>
      <c r="AF1450">
        <v>10883</v>
      </c>
      <c r="AG1450" t="s">
        <v>133</v>
      </c>
      <c r="AH1450" t="s">
        <v>133</v>
      </c>
      <c r="AI1450">
        <v>3352.34</v>
      </c>
      <c r="AJ1450" t="s">
        <v>133</v>
      </c>
      <c r="AL1450">
        <v>1432.36</v>
      </c>
      <c r="AM1450" t="s">
        <v>51</v>
      </c>
      <c r="AN1450">
        <f t="shared" si="44"/>
        <v>-6</v>
      </c>
      <c r="AO1450" s="5">
        <f t="shared" si="45"/>
        <v>-8594.16</v>
      </c>
    </row>
    <row r="1451" spans="1:41" ht="12.75">
      <c r="A1451">
        <v>1030213999</v>
      </c>
      <c r="B1451" t="s">
        <v>515</v>
      </c>
      <c r="E1451">
        <v>1</v>
      </c>
      <c r="F1451" t="s">
        <v>2551</v>
      </c>
      <c r="G1451" t="s">
        <v>457</v>
      </c>
      <c r="H1451">
        <v>3345.45</v>
      </c>
      <c r="I1451">
        <v>3345.45</v>
      </c>
      <c r="J1451">
        <v>49593</v>
      </c>
      <c r="K1451" t="s">
        <v>81</v>
      </c>
      <c r="L1451">
        <v>4115</v>
      </c>
      <c r="M1451" t="s">
        <v>284</v>
      </c>
      <c r="N1451" t="s">
        <v>45</v>
      </c>
      <c r="O1451" t="s">
        <v>54</v>
      </c>
      <c r="P1451">
        <v>19524</v>
      </c>
      <c r="Q1451" t="s">
        <v>883</v>
      </c>
      <c r="R1451" t="s">
        <v>884</v>
      </c>
      <c r="S1451" t="s">
        <v>884</v>
      </c>
      <c r="V1451">
        <v>2017</v>
      </c>
      <c r="W1451">
        <v>1875</v>
      </c>
      <c r="Z1451">
        <v>14770</v>
      </c>
      <c r="AA1451" t="s">
        <v>56</v>
      </c>
      <c r="AB1451">
        <v>2742.17</v>
      </c>
      <c r="AC1451">
        <v>603.28</v>
      </c>
      <c r="AF1451">
        <v>12238</v>
      </c>
      <c r="AG1451" t="s">
        <v>56</v>
      </c>
      <c r="AH1451" t="s">
        <v>56</v>
      </c>
      <c r="AI1451">
        <v>3345.45</v>
      </c>
      <c r="AJ1451" t="s">
        <v>56</v>
      </c>
      <c r="AL1451">
        <v>2742.17</v>
      </c>
      <c r="AM1451" t="s">
        <v>51</v>
      </c>
      <c r="AN1451">
        <f t="shared" si="44"/>
        <v>15</v>
      </c>
      <c r="AO1451" s="5">
        <f t="shared" si="45"/>
        <v>41132.55</v>
      </c>
    </row>
    <row r="1452" spans="1:41" ht="12.75">
      <c r="A1452">
        <v>1030299999</v>
      </c>
      <c r="B1452" t="s">
        <v>263</v>
      </c>
      <c r="E1452">
        <v>1</v>
      </c>
      <c r="F1452" t="s">
        <v>2551</v>
      </c>
      <c r="G1452" t="s">
        <v>149</v>
      </c>
      <c r="H1452">
        <v>89.82</v>
      </c>
      <c r="I1452">
        <v>89.82</v>
      </c>
      <c r="J1452">
        <v>52965</v>
      </c>
      <c r="K1452" t="s">
        <v>149</v>
      </c>
      <c r="L1452">
        <v>4201</v>
      </c>
      <c r="M1452" t="s">
        <v>152</v>
      </c>
      <c r="N1452" t="s">
        <v>45</v>
      </c>
      <c r="O1452" t="s">
        <v>213</v>
      </c>
      <c r="P1452">
        <v>10749</v>
      </c>
      <c r="Q1452" t="s">
        <v>942</v>
      </c>
      <c r="R1452" t="s">
        <v>943</v>
      </c>
      <c r="S1452" t="s">
        <v>943</v>
      </c>
      <c r="V1452">
        <v>2016</v>
      </c>
      <c r="W1452">
        <v>2095</v>
      </c>
      <c r="Z1452">
        <v>14664</v>
      </c>
      <c r="AA1452" t="s">
        <v>366</v>
      </c>
      <c r="AB1452">
        <v>29.45</v>
      </c>
      <c r="AC1452">
        <v>6.48</v>
      </c>
      <c r="AF1452">
        <v>12161</v>
      </c>
      <c r="AG1452" t="s">
        <v>366</v>
      </c>
      <c r="AH1452" t="s">
        <v>366</v>
      </c>
      <c r="AI1452">
        <v>35.93</v>
      </c>
      <c r="AJ1452" t="s">
        <v>366</v>
      </c>
      <c r="AL1452">
        <v>73.62</v>
      </c>
      <c r="AM1452" t="s">
        <v>51</v>
      </c>
      <c r="AN1452">
        <f t="shared" si="44"/>
        <v>-20</v>
      </c>
      <c r="AO1452" s="5">
        <f t="shared" si="45"/>
        <v>-1472.4</v>
      </c>
    </row>
    <row r="1453" spans="1:41" ht="12.75">
      <c r="A1453">
        <v>1030299999</v>
      </c>
      <c r="B1453" t="s">
        <v>263</v>
      </c>
      <c r="E1453">
        <v>1</v>
      </c>
      <c r="F1453" t="s">
        <v>2551</v>
      </c>
      <c r="G1453" t="s">
        <v>149</v>
      </c>
      <c r="H1453">
        <v>89.82</v>
      </c>
      <c r="I1453">
        <v>89.82</v>
      </c>
      <c r="J1453">
        <v>52965</v>
      </c>
      <c r="K1453" t="s">
        <v>149</v>
      </c>
      <c r="L1453">
        <v>4201</v>
      </c>
      <c r="M1453" t="s">
        <v>152</v>
      </c>
      <c r="N1453" t="s">
        <v>45</v>
      </c>
      <c r="O1453" t="s">
        <v>213</v>
      </c>
      <c r="P1453">
        <v>10749</v>
      </c>
      <c r="Q1453" t="s">
        <v>942</v>
      </c>
      <c r="R1453" t="s">
        <v>943</v>
      </c>
      <c r="S1453" t="s">
        <v>943</v>
      </c>
      <c r="V1453">
        <v>2017</v>
      </c>
      <c r="W1453">
        <v>1873</v>
      </c>
      <c r="Z1453">
        <v>14665</v>
      </c>
      <c r="AA1453" t="s">
        <v>366</v>
      </c>
      <c r="AB1453">
        <v>44.17</v>
      </c>
      <c r="AC1453">
        <v>9.72</v>
      </c>
      <c r="AF1453">
        <v>12160</v>
      </c>
      <c r="AG1453" t="s">
        <v>366</v>
      </c>
      <c r="AH1453" t="s">
        <v>366</v>
      </c>
      <c r="AI1453">
        <v>53.89</v>
      </c>
      <c r="AJ1453" t="s">
        <v>366</v>
      </c>
      <c r="AL1453">
        <v>0</v>
      </c>
      <c r="AM1453" t="s">
        <v>51</v>
      </c>
      <c r="AN1453">
        <f t="shared" si="44"/>
        <v>-20</v>
      </c>
      <c r="AO1453" s="5">
        <f t="shared" si="45"/>
        <v>0</v>
      </c>
    </row>
    <row r="1454" spans="1:41" ht="12.75">
      <c r="A1454">
        <v>1030215009</v>
      </c>
      <c r="B1454" t="s">
        <v>143</v>
      </c>
      <c r="E1454">
        <v>1</v>
      </c>
      <c r="F1454" t="s">
        <v>2552</v>
      </c>
      <c r="G1454" t="s">
        <v>67</v>
      </c>
      <c r="H1454">
        <v>1089.56</v>
      </c>
      <c r="I1454">
        <v>1089.56</v>
      </c>
      <c r="J1454">
        <v>44826</v>
      </c>
      <c r="K1454" t="s">
        <v>67</v>
      </c>
      <c r="L1454">
        <v>3656</v>
      </c>
      <c r="M1454" t="s">
        <v>186</v>
      </c>
      <c r="N1454" t="s">
        <v>45</v>
      </c>
      <c r="O1454" t="s">
        <v>365</v>
      </c>
      <c r="P1454">
        <v>5314</v>
      </c>
      <c r="Q1454" t="s">
        <v>945</v>
      </c>
      <c r="R1454" t="s">
        <v>946</v>
      </c>
      <c r="S1454" t="s">
        <v>946</v>
      </c>
      <c r="V1454">
        <v>2017</v>
      </c>
      <c r="W1454">
        <v>307</v>
      </c>
      <c r="Z1454">
        <v>13190</v>
      </c>
      <c r="AA1454" t="s">
        <v>133</v>
      </c>
      <c r="AB1454">
        <v>1037.68</v>
      </c>
      <c r="AC1454">
        <v>51.88</v>
      </c>
      <c r="AF1454">
        <v>10883</v>
      </c>
      <c r="AG1454" t="s">
        <v>133</v>
      </c>
      <c r="AH1454" t="s">
        <v>133</v>
      </c>
      <c r="AI1454">
        <v>3352.34</v>
      </c>
      <c r="AJ1454" t="s">
        <v>133</v>
      </c>
      <c r="AL1454">
        <v>1037.68</v>
      </c>
      <c r="AM1454" t="s">
        <v>51</v>
      </c>
      <c r="AN1454">
        <f t="shared" si="44"/>
        <v>-6</v>
      </c>
      <c r="AO1454" s="5">
        <f t="shared" si="45"/>
        <v>-6226.08</v>
      </c>
    </row>
    <row r="1455" spans="1:41" ht="12.75">
      <c r="A1455">
        <v>1030213999</v>
      </c>
      <c r="B1455" t="s">
        <v>515</v>
      </c>
      <c r="E1455">
        <v>1</v>
      </c>
      <c r="F1455" t="s">
        <v>2553</v>
      </c>
      <c r="G1455" t="s">
        <v>457</v>
      </c>
      <c r="H1455">
        <v>4981.66</v>
      </c>
      <c r="I1455">
        <v>4981.66</v>
      </c>
      <c r="J1455">
        <v>49597</v>
      </c>
      <c r="K1455" t="s">
        <v>81</v>
      </c>
      <c r="L1455">
        <v>4076</v>
      </c>
      <c r="M1455" t="s">
        <v>100</v>
      </c>
      <c r="N1455" t="s">
        <v>45</v>
      </c>
      <c r="O1455" t="s">
        <v>54</v>
      </c>
      <c r="P1455">
        <v>19524</v>
      </c>
      <c r="Q1455" t="s">
        <v>883</v>
      </c>
      <c r="R1455" t="s">
        <v>884</v>
      </c>
      <c r="S1455" t="s">
        <v>884</v>
      </c>
      <c r="V1455">
        <v>2017</v>
      </c>
      <c r="W1455">
        <v>54</v>
      </c>
      <c r="Z1455">
        <v>14496</v>
      </c>
      <c r="AA1455" t="s">
        <v>84</v>
      </c>
      <c r="AB1455">
        <v>4083.33</v>
      </c>
      <c r="AC1455">
        <v>898.33</v>
      </c>
      <c r="AF1455">
        <v>12061</v>
      </c>
      <c r="AG1455" t="s">
        <v>84</v>
      </c>
      <c r="AH1455" t="s">
        <v>55</v>
      </c>
      <c r="AI1455">
        <v>4981.66</v>
      </c>
      <c r="AJ1455" t="s">
        <v>55</v>
      </c>
      <c r="AL1455">
        <v>4083.33</v>
      </c>
      <c r="AM1455" t="s">
        <v>51</v>
      </c>
      <c r="AN1455">
        <f t="shared" si="44"/>
        <v>10</v>
      </c>
      <c r="AO1455" s="5">
        <f t="shared" si="45"/>
        <v>40833.3</v>
      </c>
    </row>
    <row r="1456" spans="1:41" ht="12.75">
      <c r="A1456">
        <v>1030215009</v>
      </c>
      <c r="B1456" t="s">
        <v>143</v>
      </c>
      <c r="E1456">
        <v>1</v>
      </c>
      <c r="F1456" t="s">
        <v>2554</v>
      </c>
      <c r="G1456" t="s">
        <v>196</v>
      </c>
      <c r="H1456">
        <v>901.44</v>
      </c>
      <c r="I1456">
        <v>901.44</v>
      </c>
      <c r="J1456">
        <v>45206</v>
      </c>
      <c r="K1456" t="s">
        <v>196</v>
      </c>
      <c r="L1456">
        <v>3652</v>
      </c>
      <c r="M1456" t="s">
        <v>186</v>
      </c>
      <c r="N1456" t="s">
        <v>45</v>
      </c>
      <c r="O1456" t="s">
        <v>126</v>
      </c>
      <c r="P1456">
        <v>5314</v>
      </c>
      <c r="Q1456" t="s">
        <v>945</v>
      </c>
      <c r="R1456" t="s">
        <v>946</v>
      </c>
      <c r="S1456" t="s">
        <v>946</v>
      </c>
      <c r="V1456">
        <v>2017</v>
      </c>
      <c r="W1456">
        <v>307</v>
      </c>
      <c r="Z1456">
        <v>13763</v>
      </c>
      <c r="AA1456" t="s">
        <v>224</v>
      </c>
      <c r="AB1456">
        <v>858.51</v>
      </c>
      <c r="AC1456">
        <v>42.93</v>
      </c>
      <c r="AF1456">
        <v>11394</v>
      </c>
      <c r="AG1456" t="s">
        <v>224</v>
      </c>
      <c r="AH1456" t="s">
        <v>224</v>
      </c>
      <c r="AI1456">
        <v>901.44</v>
      </c>
      <c r="AJ1456" t="s">
        <v>224</v>
      </c>
      <c r="AL1456">
        <v>858.51</v>
      </c>
      <c r="AM1456" t="s">
        <v>51</v>
      </c>
      <c r="AN1456">
        <f t="shared" si="44"/>
        <v>5</v>
      </c>
      <c r="AO1456" s="5">
        <f t="shared" si="45"/>
        <v>4292.55</v>
      </c>
    </row>
    <row r="1457" spans="1:41" ht="12.75">
      <c r="A1457">
        <v>1030209004</v>
      </c>
      <c r="B1457" t="s">
        <v>1102</v>
      </c>
      <c r="E1457">
        <v>1</v>
      </c>
      <c r="F1457" t="s">
        <v>2555</v>
      </c>
      <c r="G1457" t="s">
        <v>313</v>
      </c>
      <c r="H1457">
        <v>96.39</v>
      </c>
      <c r="I1457">
        <v>96.39</v>
      </c>
      <c r="J1457">
        <v>41878</v>
      </c>
      <c r="K1457" t="s">
        <v>208</v>
      </c>
      <c r="L1457">
        <v>3245</v>
      </c>
      <c r="M1457" t="s">
        <v>129</v>
      </c>
      <c r="N1457" t="s">
        <v>45</v>
      </c>
      <c r="O1457" t="s">
        <v>457</v>
      </c>
      <c r="P1457">
        <v>28757</v>
      </c>
      <c r="Q1457" t="s">
        <v>2556</v>
      </c>
      <c r="R1457" t="s">
        <v>2557</v>
      </c>
      <c r="S1457" t="s">
        <v>2557</v>
      </c>
      <c r="V1457">
        <v>2016</v>
      </c>
      <c r="W1457">
        <v>2364</v>
      </c>
      <c r="Z1457">
        <v>12911</v>
      </c>
      <c r="AA1457" t="s">
        <v>83</v>
      </c>
      <c r="AB1457">
        <v>79.01</v>
      </c>
      <c r="AC1457">
        <v>17.38</v>
      </c>
      <c r="AF1457">
        <v>10640</v>
      </c>
      <c r="AG1457" t="s">
        <v>83</v>
      </c>
      <c r="AH1457" t="s">
        <v>83</v>
      </c>
      <c r="AI1457">
        <v>96.39</v>
      </c>
      <c r="AJ1457" t="s">
        <v>83</v>
      </c>
      <c r="AL1457">
        <v>79.01</v>
      </c>
      <c r="AM1457" t="s">
        <v>51</v>
      </c>
      <c r="AN1457">
        <f t="shared" si="44"/>
        <v>9</v>
      </c>
      <c r="AO1457" s="5">
        <f t="shared" si="45"/>
        <v>711.09</v>
      </c>
    </row>
    <row r="1458" spans="1:41" ht="12.75">
      <c r="A1458">
        <v>1030102999</v>
      </c>
      <c r="B1458" t="s">
        <v>206</v>
      </c>
      <c r="E1458">
        <v>1</v>
      </c>
      <c r="F1458" t="s">
        <v>2558</v>
      </c>
      <c r="G1458" t="s">
        <v>455</v>
      </c>
      <c r="H1458">
        <v>1003.61</v>
      </c>
      <c r="I1458">
        <v>1003.61</v>
      </c>
      <c r="J1458">
        <v>49175</v>
      </c>
      <c r="K1458" t="s">
        <v>190</v>
      </c>
      <c r="L1458">
        <v>4044</v>
      </c>
      <c r="M1458" t="s">
        <v>133</v>
      </c>
      <c r="N1458" t="s">
        <v>45</v>
      </c>
      <c r="O1458" t="s">
        <v>149</v>
      </c>
      <c r="P1458">
        <v>28757</v>
      </c>
      <c r="Q1458" t="s">
        <v>2556</v>
      </c>
      <c r="R1458" t="s">
        <v>2557</v>
      </c>
      <c r="S1458" t="s">
        <v>2557</v>
      </c>
      <c r="V1458">
        <v>2017</v>
      </c>
      <c r="W1458">
        <v>958</v>
      </c>
      <c r="Z1458">
        <v>13953</v>
      </c>
      <c r="AA1458" t="s">
        <v>42</v>
      </c>
      <c r="AB1458">
        <v>822.63</v>
      </c>
      <c r="AC1458">
        <v>180.98</v>
      </c>
      <c r="AF1458">
        <v>11582</v>
      </c>
      <c r="AG1458" t="s">
        <v>42</v>
      </c>
      <c r="AH1458" t="s">
        <v>42</v>
      </c>
      <c r="AI1458">
        <v>1003.61</v>
      </c>
      <c r="AJ1458" t="s">
        <v>42</v>
      </c>
      <c r="AL1458">
        <v>822.63</v>
      </c>
      <c r="AM1458" t="s">
        <v>51</v>
      </c>
      <c r="AN1458">
        <f t="shared" si="44"/>
        <v>-4</v>
      </c>
      <c r="AO1458" s="5">
        <f t="shared" si="45"/>
        <v>-3290.52</v>
      </c>
    </row>
    <row r="1459" spans="1:41" ht="12.75">
      <c r="A1459">
        <v>1030102999</v>
      </c>
      <c r="B1459" t="s">
        <v>206</v>
      </c>
      <c r="E1459">
        <v>1</v>
      </c>
      <c r="F1459" t="s">
        <v>2559</v>
      </c>
      <c r="G1459" t="s">
        <v>149</v>
      </c>
      <c r="H1459">
        <v>2031.78</v>
      </c>
      <c r="I1459">
        <v>2031.78</v>
      </c>
      <c r="J1459">
        <v>57587</v>
      </c>
      <c r="K1459" t="s">
        <v>195</v>
      </c>
      <c r="L1459">
        <v>4745</v>
      </c>
      <c r="M1459" t="s">
        <v>213</v>
      </c>
      <c r="N1459" t="s">
        <v>45</v>
      </c>
      <c r="O1459" t="s">
        <v>2560</v>
      </c>
      <c r="P1459">
        <v>28757</v>
      </c>
      <c r="Q1459" t="s">
        <v>2556</v>
      </c>
      <c r="R1459" t="s">
        <v>2557</v>
      </c>
      <c r="S1459" t="s">
        <v>2557</v>
      </c>
      <c r="V1459">
        <v>2017</v>
      </c>
      <c r="W1459">
        <v>958</v>
      </c>
      <c r="Z1459">
        <v>15888</v>
      </c>
      <c r="AA1459" t="s">
        <v>201</v>
      </c>
      <c r="AB1459">
        <v>1665.39</v>
      </c>
      <c r="AC1459">
        <v>366.39</v>
      </c>
      <c r="AF1459">
        <v>13107</v>
      </c>
      <c r="AG1459" t="s">
        <v>201</v>
      </c>
      <c r="AH1459" t="s">
        <v>201</v>
      </c>
      <c r="AI1459">
        <v>2031.78</v>
      </c>
      <c r="AJ1459" t="s">
        <v>201</v>
      </c>
      <c r="AL1459">
        <v>1665.39</v>
      </c>
      <c r="AM1459" t="s">
        <v>51</v>
      </c>
      <c r="AN1459">
        <f t="shared" si="44"/>
        <v>-57</v>
      </c>
      <c r="AO1459" s="5">
        <f t="shared" si="45"/>
        <v>-94927.23000000001</v>
      </c>
    </row>
    <row r="1460" spans="1:41" ht="12.75">
      <c r="A1460">
        <v>1030102999</v>
      </c>
      <c r="B1460" t="s">
        <v>206</v>
      </c>
      <c r="E1460">
        <v>1</v>
      </c>
      <c r="F1460" t="s">
        <v>2561</v>
      </c>
      <c r="G1460" t="s">
        <v>213</v>
      </c>
      <c r="H1460">
        <v>1386.47</v>
      </c>
      <c r="I1460">
        <v>1386.47</v>
      </c>
      <c r="J1460">
        <v>58960</v>
      </c>
      <c r="K1460" t="s">
        <v>201</v>
      </c>
      <c r="L1460">
        <v>4972</v>
      </c>
      <c r="M1460" t="s">
        <v>299</v>
      </c>
      <c r="N1460" t="s">
        <v>45</v>
      </c>
      <c r="O1460" t="s">
        <v>2562</v>
      </c>
      <c r="P1460">
        <v>28757</v>
      </c>
      <c r="Q1460" t="s">
        <v>2556</v>
      </c>
      <c r="R1460" t="s">
        <v>2557</v>
      </c>
      <c r="S1460" t="s">
        <v>2557</v>
      </c>
      <c r="V1460">
        <v>2017</v>
      </c>
      <c r="W1460">
        <v>958</v>
      </c>
      <c r="Z1460">
        <v>16781</v>
      </c>
      <c r="AA1460" t="s">
        <v>239</v>
      </c>
      <c r="AB1460">
        <v>1136.45</v>
      </c>
      <c r="AC1460">
        <v>250.02</v>
      </c>
      <c r="AF1460">
        <v>13958</v>
      </c>
      <c r="AG1460" t="s">
        <v>239</v>
      </c>
      <c r="AH1460" t="s">
        <v>239</v>
      </c>
      <c r="AI1460">
        <v>1386.47</v>
      </c>
      <c r="AJ1460" t="s">
        <v>239</v>
      </c>
      <c r="AL1460">
        <v>1136.45</v>
      </c>
      <c r="AM1460" t="s">
        <v>51</v>
      </c>
      <c r="AN1460">
        <f t="shared" si="44"/>
        <v>-77</v>
      </c>
      <c r="AO1460" s="5">
        <f t="shared" si="45"/>
        <v>-87506.65000000001</v>
      </c>
    </row>
    <row r="1461" spans="1:41" ht="12.75">
      <c r="A1461">
        <v>1030213999</v>
      </c>
      <c r="B1461" t="s">
        <v>515</v>
      </c>
      <c r="E1461">
        <v>1</v>
      </c>
      <c r="F1461" t="s">
        <v>2563</v>
      </c>
      <c r="G1461" t="s">
        <v>457</v>
      </c>
      <c r="H1461">
        <v>13298.74</v>
      </c>
      <c r="I1461">
        <v>13298.74</v>
      </c>
      <c r="J1461">
        <v>49595</v>
      </c>
      <c r="K1461" t="s">
        <v>81</v>
      </c>
      <c r="L1461">
        <v>4077</v>
      </c>
      <c r="M1461" t="s">
        <v>100</v>
      </c>
      <c r="N1461" t="s">
        <v>45</v>
      </c>
      <c r="O1461" t="s">
        <v>54</v>
      </c>
      <c r="P1461">
        <v>19524</v>
      </c>
      <c r="Q1461" t="s">
        <v>883</v>
      </c>
      <c r="R1461" t="s">
        <v>884</v>
      </c>
      <c r="S1461" t="s">
        <v>884</v>
      </c>
      <c r="V1461">
        <v>2017</v>
      </c>
      <c r="W1461">
        <v>54</v>
      </c>
      <c r="Z1461">
        <v>14498</v>
      </c>
      <c r="AA1461" t="s">
        <v>84</v>
      </c>
      <c r="AB1461">
        <v>10900.61</v>
      </c>
      <c r="AC1461">
        <v>2398.13</v>
      </c>
      <c r="AF1461">
        <v>12063</v>
      </c>
      <c r="AG1461" t="s">
        <v>84</v>
      </c>
      <c r="AH1461" t="s">
        <v>55</v>
      </c>
      <c r="AI1461">
        <v>13298.74</v>
      </c>
      <c r="AJ1461" t="s">
        <v>55</v>
      </c>
      <c r="AL1461">
        <v>10900.61</v>
      </c>
      <c r="AM1461" t="s">
        <v>51</v>
      </c>
      <c r="AN1461">
        <f t="shared" si="44"/>
        <v>10</v>
      </c>
      <c r="AO1461" s="5">
        <f t="shared" si="45"/>
        <v>109006.1</v>
      </c>
    </row>
    <row r="1462" spans="1:41" ht="12.75">
      <c r="A1462">
        <v>1030299999</v>
      </c>
      <c r="B1462" t="s">
        <v>263</v>
      </c>
      <c r="E1462">
        <v>1</v>
      </c>
      <c r="F1462" t="s">
        <v>2564</v>
      </c>
      <c r="G1462" t="s">
        <v>196</v>
      </c>
      <c r="H1462">
        <v>3493.49</v>
      </c>
      <c r="I1462">
        <v>3493.49</v>
      </c>
      <c r="J1462">
        <v>45207</v>
      </c>
      <c r="K1462" t="s">
        <v>196</v>
      </c>
      <c r="L1462">
        <v>3653</v>
      </c>
      <c r="M1462" t="s">
        <v>186</v>
      </c>
      <c r="N1462" t="s">
        <v>45</v>
      </c>
      <c r="O1462" t="s">
        <v>126</v>
      </c>
      <c r="P1462">
        <v>5314</v>
      </c>
      <c r="Q1462" t="s">
        <v>945</v>
      </c>
      <c r="R1462" t="s">
        <v>946</v>
      </c>
      <c r="S1462" t="s">
        <v>946</v>
      </c>
      <c r="V1462">
        <v>2017</v>
      </c>
      <c r="W1462">
        <v>395</v>
      </c>
      <c r="Z1462">
        <v>13704</v>
      </c>
      <c r="AA1462" t="s">
        <v>145</v>
      </c>
      <c r="AB1462">
        <v>3327.13</v>
      </c>
      <c r="AC1462">
        <v>166.36</v>
      </c>
      <c r="AF1462">
        <v>11330</v>
      </c>
      <c r="AG1462" t="s">
        <v>145</v>
      </c>
      <c r="AH1462" t="s">
        <v>145</v>
      </c>
      <c r="AI1462">
        <v>3493.49</v>
      </c>
      <c r="AJ1462" t="s">
        <v>145</v>
      </c>
      <c r="AL1462">
        <v>3327.13</v>
      </c>
      <c r="AM1462" t="s">
        <v>51</v>
      </c>
      <c r="AN1462">
        <f t="shared" si="44"/>
        <v>4</v>
      </c>
      <c r="AO1462" s="5">
        <f t="shared" si="45"/>
        <v>13308.52</v>
      </c>
    </row>
    <row r="1463" spans="1:41" ht="12.75">
      <c r="A1463">
        <v>1030299999</v>
      </c>
      <c r="B1463" t="s">
        <v>263</v>
      </c>
      <c r="E1463">
        <v>1</v>
      </c>
      <c r="F1463" t="s">
        <v>2565</v>
      </c>
      <c r="G1463" t="s">
        <v>323</v>
      </c>
      <c r="H1463">
        <v>3626.45</v>
      </c>
      <c r="I1463">
        <v>3626.45</v>
      </c>
      <c r="J1463">
        <v>44135</v>
      </c>
      <c r="K1463" t="s">
        <v>95</v>
      </c>
      <c r="L1463">
        <v>3580</v>
      </c>
      <c r="M1463" t="s">
        <v>67</v>
      </c>
      <c r="N1463" t="s">
        <v>45</v>
      </c>
      <c r="O1463" t="s">
        <v>81</v>
      </c>
      <c r="P1463">
        <v>904</v>
      </c>
      <c r="Q1463" t="s">
        <v>2260</v>
      </c>
      <c r="R1463" t="s">
        <v>2261</v>
      </c>
      <c r="S1463" t="s">
        <v>2261</v>
      </c>
      <c r="T1463" t="s">
        <v>2262</v>
      </c>
      <c r="V1463">
        <v>2017</v>
      </c>
      <c r="W1463">
        <v>429</v>
      </c>
      <c r="Z1463">
        <v>13983</v>
      </c>
      <c r="AA1463" t="s">
        <v>149</v>
      </c>
      <c r="AB1463">
        <v>2972.5</v>
      </c>
      <c r="AC1463">
        <v>653.95</v>
      </c>
      <c r="AF1463">
        <v>11612</v>
      </c>
      <c r="AG1463" t="s">
        <v>149</v>
      </c>
      <c r="AH1463" t="s">
        <v>149</v>
      </c>
      <c r="AI1463">
        <v>3626.45</v>
      </c>
      <c r="AJ1463" t="s">
        <v>149</v>
      </c>
      <c r="AL1463">
        <v>2972.5</v>
      </c>
      <c r="AM1463" t="s">
        <v>51</v>
      </c>
      <c r="AN1463">
        <f t="shared" si="44"/>
        <v>18</v>
      </c>
      <c r="AO1463" s="5">
        <f t="shared" si="45"/>
        <v>53505</v>
      </c>
    </row>
    <row r="1464" spans="1:41" ht="12.75">
      <c r="A1464">
        <v>1030215008</v>
      </c>
      <c r="B1464" t="s">
        <v>93</v>
      </c>
      <c r="E1464">
        <v>1</v>
      </c>
      <c r="F1464" t="s">
        <v>2566</v>
      </c>
      <c r="G1464" t="s">
        <v>629</v>
      </c>
      <c r="H1464">
        <v>3255</v>
      </c>
      <c r="I1464">
        <v>3255</v>
      </c>
      <c r="J1464">
        <v>38301</v>
      </c>
      <c r="K1464" t="s">
        <v>629</v>
      </c>
      <c r="L1464">
        <v>2899</v>
      </c>
      <c r="M1464" t="s">
        <v>115</v>
      </c>
      <c r="N1464" t="s">
        <v>45</v>
      </c>
      <c r="O1464" t="s">
        <v>265</v>
      </c>
      <c r="P1464">
        <v>13348</v>
      </c>
      <c r="Q1464" t="s">
        <v>981</v>
      </c>
      <c r="R1464" t="s">
        <v>982</v>
      </c>
      <c r="S1464" t="s">
        <v>982</v>
      </c>
      <c r="T1464" t="s">
        <v>983</v>
      </c>
      <c r="V1464">
        <v>2017</v>
      </c>
      <c r="W1464">
        <v>1535</v>
      </c>
      <c r="Z1464">
        <v>13100</v>
      </c>
      <c r="AA1464" t="s">
        <v>158</v>
      </c>
      <c r="AB1464">
        <v>3100</v>
      </c>
      <c r="AC1464">
        <v>155</v>
      </c>
      <c r="AF1464">
        <v>10803</v>
      </c>
      <c r="AG1464" t="s">
        <v>158</v>
      </c>
      <c r="AH1464" t="s">
        <v>158</v>
      </c>
      <c r="AI1464">
        <v>9660</v>
      </c>
      <c r="AJ1464" t="s">
        <v>158</v>
      </c>
      <c r="AL1464">
        <v>3100</v>
      </c>
      <c r="AM1464" t="s">
        <v>51</v>
      </c>
      <c r="AN1464">
        <f t="shared" si="44"/>
        <v>7</v>
      </c>
      <c r="AO1464" s="5">
        <f t="shared" si="45"/>
        <v>21700</v>
      </c>
    </row>
    <row r="1465" spans="1:41" ht="12.75">
      <c r="A1465">
        <v>1030213999</v>
      </c>
      <c r="B1465" t="s">
        <v>515</v>
      </c>
      <c r="E1465">
        <v>1</v>
      </c>
      <c r="F1465" t="s">
        <v>2566</v>
      </c>
      <c r="G1465" t="s">
        <v>457</v>
      </c>
      <c r="H1465">
        <v>177.79</v>
      </c>
      <c r="I1465">
        <v>177.79</v>
      </c>
      <c r="J1465">
        <v>49603</v>
      </c>
      <c r="K1465" t="s">
        <v>81</v>
      </c>
      <c r="L1465">
        <v>4074</v>
      </c>
      <c r="M1465" t="s">
        <v>100</v>
      </c>
      <c r="N1465" t="s">
        <v>45</v>
      </c>
      <c r="O1465" t="s">
        <v>54</v>
      </c>
      <c r="P1465">
        <v>19524</v>
      </c>
      <c r="Q1465" t="s">
        <v>883</v>
      </c>
      <c r="R1465" t="s">
        <v>884</v>
      </c>
      <c r="S1465" t="s">
        <v>884</v>
      </c>
      <c r="V1465">
        <v>2017</v>
      </c>
      <c r="W1465">
        <v>54</v>
      </c>
      <c r="Z1465">
        <v>14515</v>
      </c>
      <c r="AA1465" t="s">
        <v>84</v>
      </c>
      <c r="AB1465">
        <v>145.73</v>
      </c>
      <c r="AC1465">
        <v>32.06</v>
      </c>
      <c r="AF1465">
        <v>12079</v>
      </c>
      <c r="AG1465" t="s">
        <v>84</v>
      </c>
      <c r="AH1465" t="s">
        <v>55</v>
      </c>
      <c r="AI1465">
        <v>177.79</v>
      </c>
      <c r="AJ1465" t="s">
        <v>55</v>
      </c>
      <c r="AL1465">
        <v>145.73</v>
      </c>
      <c r="AM1465" t="s">
        <v>51</v>
      </c>
      <c r="AN1465">
        <f t="shared" si="44"/>
        <v>10</v>
      </c>
      <c r="AO1465" s="5">
        <f t="shared" si="45"/>
        <v>1457.3</v>
      </c>
    </row>
    <row r="1466" spans="1:41" ht="12.75">
      <c r="A1466">
        <v>1030215009</v>
      </c>
      <c r="B1466" t="s">
        <v>143</v>
      </c>
      <c r="E1466">
        <v>1</v>
      </c>
      <c r="F1466" t="s">
        <v>2567</v>
      </c>
      <c r="G1466" t="s">
        <v>197</v>
      </c>
      <c r="H1466">
        <v>972.83</v>
      </c>
      <c r="I1466">
        <v>972.83</v>
      </c>
      <c r="J1466">
        <v>46230</v>
      </c>
      <c r="K1466" t="s">
        <v>197</v>
      </c>
      <c r="L1466">
        <v>3686</v>
      </c>
      <c r="M1466" t="s">
        <v>431</v>
      </c>
      <c r="N1466" t="s">
        <v>45</v>
      </c>
      <c r="O1466" t="s">
        <v>486</v>
      </c>
      <c r="P1466">
        <v>5314</v>
      </c>
      <c r="Q1466" t="s">
        <v>945</v>
      </c>
      <c r="R1466" t="s">
        <v>946</v>
      </c>
      <c r="S1466" t="s">
        <v>946</v>
      </c>
      <c r="V1466">
        <v>2017</v>
      </c>
      <c r="W1466">
        <v>307</v>
      </c>
      <c r="Z1466">
        <v>13513</v>
      </c>
      <c r="AA1466" t="s">
        <v>284</v>
      </c>
      <c r="AB1466">
        <v>926.5</v>
      </c>
      <c r="AC1466">
        <v>46.33</v>
      </c>
      <c r="AF1466">
        <v>11151</v>
      </c>
      <c r="AG1466" t="s">
        <v>284</v>
      </c>
      <c r="AH1466" t="s">
        <v>284</v>
      </c>
      <c r="AI1466">
        <v>3443.81</v>
      </c>
      <c r="AJ1466" t="s">
        <v>284</v>
      </c>
      <c r="AL1466">
        <v>926.5</v>
      </c>
      <c r="AM1466" t="s">
        <v>51</v>
      </c>
      <c r="AN1466">
        <f>AJ1466-O1466</f>
        <v>-7</v>
      </c>
      <c r="AO1466" s="5">
        <f t="shared" si="45"/>
        <v>-6485.5</v>
      </c>
    </row>
    <row r="1467" spans="1:41" ht="12.75">
      <c r="A1467">
        <v>1030213999</v>
      </c>
      <c r="B1467" t="s">
        <v>515</v>
      </c>
      <c r="E1467">
        <v>1</v>
      </c>
      <c r="F1467" t="s">
        <v>2568</v>
      </c>
      <c r="G1467" t="s">
        <v>457</v>
      </c>
      <c r="H1467">
        <v>23247.41</v>
      </c>
      <c r="I1467">
        <v>23247.41</v>
      </c>
      <c r="J1467">
        <v>49602</v>
      </c>
      <c r="K1467" t="s">
        <v>81</v>
      </c>
      <c r="L1467">
        <v>4075</v>
      </c>
      <c r="M1467" t="s">
        <v>100</v>
      </c>
      <c r="N1467" t="s">
        <v>45</v>
      </c>
      <c r="O1467" t="s">
        <v>54</v>
      </c>
      <c r="P1467">
        <v>19524</v>
      </c>
      <c r="Q1467" t="s">
        <v>883</v>
      </c>
      <c r="R1467" t="s">
        <v>884</v>
      </c>
      <c r="S1467" t="s">
        <v>884</v>
      </c>
      <c r="V1467">
        <v>2017</v>
      </c>
      <c r="W1467">
        <v>925</v>
      </c>
      <c r="Z1467">
        <v>14495</v>
      </c>
      <c r="AA1467" t="s">
        <v>84</v>
      </c>
      <c r="AB1467">
        <v>19055.25</v>
      </c>
      <c r="AC1467">
        <v>4192.16</v>
      </c>
      <c r="AF1467">
        <v>12059</v>
      </c>
      <c r="AG1467" t="s">
        <v>84</v>
      </c>
      <c r="AH1467" t="s">
        <v>55</v>
      </c>
      <c r="AI1467">
        <v>23247.41</v>
      </c>
      <c r="AJ1467" t="s">
        <v>55</v>
      </c>
      <c r="AL1467">
        <v>19055.25</v>
      </c>
      <c r="AM1467" t="s">
        <v>51</v>
      </c>
      <c r="AN1467">
        <f>AJ1467-O1467</f>
        <v>10</v>
      </c>
      <c r="AO1467" s="5">
        <f t="shared" si="45"/>
        <v>190552.5</v>
      </c>
    </row>
    <row r="1468" spans="28:41" ht="12.75">
      <c r="AB1468" s="6">
        <f>SUM(AB2:AB1467)</f>
        <v>7265238.450000006</v>
      </c>
      <c r="AO1468" s="2">
        <f>SUM(AO2:AO1467)</f>
        <v>354692440.47000015</v>
      </c>
    </row>
    <row r="1471" spans="40:41" ht="12.75">
      <c r="AN1471" s="6" t="s">
        <v>2572</v>
      </c>
      <c r="AO1471" s="2">
        <f>AO1468/AB1468</f>
        <v>48.82048165535432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XEmiliano Sanna</cp:lastModifiedBy>
  <dcterms:modified xsi:type="dcterms:W3CDTF">2018-01-31T08:00:27Z</dcterms:modified>
  <cp:category/>
  <cp:version/>
  <cp:contentType/>
  <cp:contentStatus/>
</cp:coreProperties>
</file>