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<sst xmlns="http://schemas.openxmlformats.org/spreadsheetml/2006/main" count="29034" uniqueCount="1742">
  <si>
    <t>01_COD_SIOPE</t>
  </si>
  <si>
    <t>02_DESC_SIOPE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</si>
  <si>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</si>
  <si>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</si>
  <si>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</si>
  <si>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</si>
  <si>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</si>
  <si>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</si>
  <si>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</si>
  <si>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</si>
  <si>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</si>
  <si>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</si>
  <si>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</si>
  <si>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</si>
  <si>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</si>
  <si>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</si>
  <si>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</si>
  <si>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</si>
  <si>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</si>
  <si>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</si>
  <si>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</si>
  <si>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</si>
  <si>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</si>
  <si>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</si>
  <si>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</si>
  <si>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</si>
  <si>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</si>
  <si>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</si>
  <si>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</si>
  <si>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</si>
  <si>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</si>
  <si>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</si>
  <si>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</si>
  <si>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</si>
  <si>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</si>
  <si>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</si>
  <si>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</si>
  <si>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</si>
  <si>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</si>
  <si>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/>
  </si>
  <si>
    <t xml:space="preserve">  312/P</t>
  </si>
  <si>
    <t>30/11/2016</t>
  </si>
  <si>
    <t>DITTA OPPO S.R.L</t>
  </si>
  <si>
    <t>01058940956</t>
  </si>
  <si>
    <t>08/02/2017</t>
  </si>
  <si>
    <t>SP</t>
  </si>
  <si>
    <t xml:space="preserve">  313/P</t>
  </si>
  <si>
    <t>MAMELI.ANGELA</t>
  </si>
  <si>
    <t>E/172</t>
  </si>
  <si>
    <t>07/12/2016</t>
  </si>
  <si>
    <t>A.S.E.L. ASSOCIAZIONE SARDA ENTI LOCALI-</t>
  </si>
  <si>
    <t>80021430923</t>
  </si>
  <si>
    <t>31/01/2017</t>
  </si>
  <si>
    <t>01/02/2017</t>
  </si>
  <si>
    <t>03/02/2017</t>
  </si>
  <si>
    <t>E59</t>
  </si>
  <si>
    <t>16/12/2016</t>
  </si>
  <si>
    <t>DADO COSTRUZIONE DI LORENZO DAVIDE LACAS</t>
  </si>
  <si>
    <t>LCSLNZ68A12A662A</t>
  </si>
  <si>
    <t>01115600957</t>
  </si>
  <si>
    <t>17/01/2017</t>
  </si>
  <si>
    <t>19/01/2017</t>
  </si>
  <si>
    <t>FATTPA 104_16</t>
  </si>
  <si>
    <t>01/07/2016</t>
  </si>
  <si>
    <t>LA MEMORIA STORICA SOC. COOP.</t>
  </si>
  <si>
    <t>00526270954</t>
  </si>
  <si>
    <t>01714420922</t>
  </si>
  <si>
    <t>23/03/2017</t>
  </si>
  <si>
    <t>FATTPA 1_17</t>
  </si>
  <si>
    <t>02/02/2017</t>
  </si>
  <si>
    <t>06/02/2017</t>
  </si>
  <si>
    <t>60 Giorni - Data Protocollo - Fine Mese</t>
  </si>
  <si>
    <t>08/03/2017</t>
  </si>
  <si>
    <t>ASSOCIAZIONE NEL SINIS - APS ASD</t>
  </si>
  <si>
    <t>90045290955</t>
  </si>
  <si>
    <t>01158390953</t>
  </si>
  <si>
    <t>6790533D17</t>
  </si>
  <si>
    <t>14/03/2017</t>
  </si>
  <si>
    <t>Altri beni immobili</t>
  </si>
  <si>
    <t>09/01/2017</t>
  </si>
  <si>
    <t>23/01/2017</t>
  </si>
  <si>
    <t>SOPPELSA  MARCELLO WALTER</t>
  </si>
  <si>
    <t>SPPMCL53B09B745A</t>
  </si>
  <si>
    <t>00521620955</t>
  </si>
  <si>
    <t>4652936C3E</t>
  </si>
  <si>
    <t>H19H12000110002</t>
  </si>
  <si>
    <t>07/02/2017</t>
  </si>
  <si>
    <t>27/01/2017</t>
  </si>
  <si>
    <t>26/02/2017</t>
  </si>
  <si>
    <t>CUCCU  GABRIELE</t>
  </si>
  <si>
    <t>CCCGRL79B08L133W</t>
  </si>
  <si>
    <t>01338640913</t>
  </si>
  <si>
    <t>ZBB15E59C2</t>
  </si>
  <si>
    <t>H12I15000080002</t>
  </si>
  <si>
    <t>23/02/2017</t>
  </si>
  <si>
    <t>24/02/2017</t>
  </si>
  <si>
    <t>FATTPA 125_16</t>
  </si>
  <si>
    <t>01/08/2016</t>
  </si>
  <si>
    <t>FATTPA 134_16</t>
  </si>
  <si>
    <t>30/12/2016</t>
  </si>
  <si>
    <t>30 Giorni- Data Protocollo</t>
  </si>
  <si>
    <t>22/04/2017</t>
  </si>
  <si>
    <t>WRITE SYSTEM S.R.L.</t>
  </si>
  <si>
    <t>06135630728</t>
  </si>
  <si>
    <t>ZDE160BA42</t>
  </si>
  <si>
    <t>FATTPA 142_16</t>
  </si>
  <si>
    <t>05/09/2016</t>
  </si>
  <si>
    <t>FATTPA 161_16</t>
  </si>
  <si>
    <t>04/10/2016</t>
  </si>
  <si>
    <t>FATTPA 16_16</t>
  </si>
  <si>
    <t>24/11/2016</t>
  </si>
  <si>
    <t>CENTRO REVISIONI ORISTANESE SRL</t>
  </si>
  <si>
    <t>00718320955</t>
  </si>
  <si>
    <t>Z0817C9465</t>
  </si>
  <si>
    <t>FATTPA 183_16</t>
  </si>
  <si>
    <t>03/11/2016</t>
  </si>
  <si>
    <t>FATTPA 20_16</t>
  </si>
  <si>
    <t>01/12/2016</t>
  </si>
  <si>
    <t>04/03/2016</t>
  </si>
  <si>
    <t>FATTPA 202_16</t>
  </si>
  <si>
    <t>02/12/2016</t>
  </si>
  <si>
    <t>FATTPA 2_17</t>
  </si>
  <si>
    <t>10/01/2017</t>
  </si>
  <si>
    <t>16/01/2017</t>
  </si>
  <si>
    <t>20/01/2017</t>
  </si>
  <si>
    <t>15/02/2017</t>
  </si>
  <si>
    <t xml:space="preserve">HI-FI SERVICE DI ELIO ORRU </t>
  </si>
  <si>
    <t>RROLEI54M11I205W</t>
  </si>
  <si>
    <t>00547540955</t>
  </si>
  <si>
    <t>ZA91BCA8DF</t>
  </si>
  <si>
    <t>01/03/2017</t>
  </si>
  <si>
    <t>03/03/2017</t>
  </si>
  <si>
    <t>02/03/2017</t>
  </si>
  <si>
    <t>28/01/2017</t>
  </si>
  <si>
    <t>22/02/2017</t>
  </si>
  <si>
    <t>LANGIU CRISTINA Rivendita Giornali</t>
  </si>
  <si>
    <t>LNGCST71H58G113I</t>
  </si>
  <si>
    <t>20/02/2017</t>
  </si>
  <si>
    <t>FATTPA 219_16</t>
  </si>
  <si>
    <t>FATTPA 220_16</t>
  </si>
  <si>
    <t>CASA DELLE STELLE ONLUS</t>
  </si>
  <si>
    <t>02954180929</t>
  </si>
  <si>
    <t>FATTPA 221_16</t>
  </si>
  <si>
    <t>FATTPA 224_16</t>
  </si>
  <si>
    <t>09/12/2016</t>
  </si>
  <si>
    <t>COOPERATIVA SOCIALE CO.A.G.I. ONLUS</t>
  </si>
  <si>
    <t>00547530956</t>
  </si>
  <si>
    <t>21/02/2017</t>
  </si>
  <si>
    <t>FATTPA 233_16</t>
  </si>
  <si>
    <t>21/07/2016</t>
  </si>
  <si>
    <t>UNI IT SRL</t>
  </si>
  <si>
    <t>01827210228</t>
  </si>
  <si>
    <t>17/03/2017</t>
  </si>
  <si>
    <t>FATTPA 252_16</t>
  </si>
  <si>
    <t>14/06/2016</t>
  </si>
  <si>
    <t>STEP  S.R.L.</t>
  </si>
  <si>
    <t>02104860909</t>
  </si>
  <si>
    <t>ZB913FEB65</t>
  </si>
  <si>
    <t>21/03/2017</t>
  </si>
  <si>
    <t>FATTPA 27_17</t>
  </si>
  <si>
    <t>09/03/2017</t>
  </si>
  <si>
    <t>29/08/2017</t>
  </si>
  <si>
    <t>13/03/2017</t>
  </si>
  <si>
    <t>FATTPA 28_16</t>
  </si>
  <si>
    <t>22/12/2016</t>
  </si>
  <si>
    <t>27/03/2017</t>
  </si>
  <si>
    <t>FATTPA 28_17</t>
  </si>
  <si>
    <t>690948603A</t>
  </si>
  <si>
    <t>FATTPA 303_16</t>
  </si>
  <si>
    <t>21/12/2016</t>
  </si>
  <si>
    <t>06/03/2017</t>
  </si>
  <si>
    <t>FATTPA 304_16</t>
  </si>
  <si>
    <t>CONSORZIO KOINE  ONLUS</t>
  </si>
  <si>
    <t>00712220953</t>
  </si>
  <si>
    <t>FATTPA 305_16</t>
  </si>
  <si>
    <t>FATTPA 31_16</t>
  </si>
  <si>
    <t>13/12/2016</t>
  </si>
  <si>
    <t>ASSOCIAZIONE CULTURALE IMAGO MUNDI</t>
  </si>
  <si>
    <t>02175490925</t>
  </si>
  <si>
    <t>FATTPA 31_17</t>
  </si>
  <si>
    <t>27/02/2017</t>
  </si>
  <si>
    <t>31/03/2017</t>
  </si>
  <si>
    <t>5799198195</t>
  </si>
  <si>
    <t>G17H03000130001</t>
  </si>
  <si>
    <t>16/03/2017</t>
  </si>
  <si>
    <t>FATTPA 3_16</t>
  </si>
  <si>
    <t>19/12/2016</t>
  </si>
  <si>
    <t>BADDE URBARA SERVICES</t>
  </si>
  <si>
    <t>01056380957</t>
  </si>
  <si>
    <t>ZEE1AA1882</t>
  </si>
  <si>
    <t>FATTPA 3_17</t>
  </si>
  <si>
    <t>01/08/2017</t>
  </si>
  <si>
    <t>6531060136</t>
  </si>
  <si>
    <t>12/01/2017</t>
  </si>
  <si>
    <t>25/01/2017</t>
  </si>
  <si>
    <t>11/02/2017</t>
  </si>
  <si>
    <t>10/03/2017</t>
  </si>
  <si>
    <t>FATTPA 32_16</t>
  </si>
  <si>
    <t>23/12/2016</t>
  </si>
  <si>
    <t>MELIS PIERANGELO OFFICINA PIAGGIO GILERA</t>
  </si>
  <si>
    <t>MLSPNG64R24G113E</t>
  </si>
  <si>
    <t>00566810958</t>
  </si>
  <si>
    <t>Z5F1BFCB8A</t>
  </si>
  <si>
    <t>FATTPA 33_16</t>
  </si>
  <si>
    <t>FATTPA 40_16</t>
  </si>
  <si>
    <t>01/04/2016</t>
  </si>
  <si>
    <t>FATTPA 4_17</t>
  </si>
  <si>
    <t>13/01/2017</t>
  </si>
  <si>
    <t>12/02/2017</t>
  </si>
  <si>
    <t>COOPERATIVA SOCIALE ONLUS A.R.L. L ASSIS</t>
  </si>
  <si>
    <t>00565240959</t>
  </si>
  <si>
    <t>24/01/2017</t>
  </si>
  <si>
    <t>FATTPA 44_16</t>
  </si>
  <si>
    <t>29/11/2016</t>
  </si>
  <si>
    <t>PANI OFFICINA SNC DI PANI GIAN PAOLO E F</t>
  </si>
  <si>
    <t>00084700954</t>
  </si>
  <si>
    <t>FATTPA 48_16</t>
  </si>
  <si>
    <t>15/12/2016</t>
  </si>
  <si>
    <t>FATTPA 5_16</t>
  </si>
  <si>
    <t>05/02/2016</t>
  </si>
  <si>
    <t>FATTPA 5_17</t>
  </si>
  <si>
    <t>17/02/2017</t>
  </si>
  <si>
    <t>FATTPA 55_16</t>
  </si>
  <si>
    <t>ASS.NAZIONALE ARCHIVISTICA ITALIANA</t>
  </si>
  <si>
    <t>80227410588</t>
  </si>
  <si>
    <t>05106681009</t>
  </si>
  <si>
    <t>FATTPA 59_16</t>
  </si>
  <si>
    <t>Marci e Faedda s.r.l.</t>
  </si>
  <si>
    <t>03599080920</t>
  </si>
  <si>
    <t>FATTPA 6_16</t>
  </si>
  <si>
    <t>PIRASTU CESARE AUTORIPARAZIONI</t>
  </si>
  <si>
    <t>00083150953</t>
  </si>
  <si>
    <t>ZBE1C4EC80</t>
  </si>
  <si>
    <t>MANCA  VALERIO</t>
  </si>
  <si>
    <t>MNCVLR61M10E270B</t>
  </si>
  <si>
    <t>00637720954</t>
  </si>
  <si>
    <t>FATTPA 6_17</t>
  </si>
  <si>
    <t>04/03/2017</t>
  </si>
  <si>
    <t>09/02/2017</t>
  </si>
  <si>
    <t>10/02/2017</t>
  </si>
  <si>
    <t>CO.AR SRL</t>
  </si>
  <si>
    <t>01129610919</t>
  </si>
  <si>
    <t>ZA81B9CC31</t>
  </si>
  <si>
    <t>H14E16001080004</t>
  </si>
  <si>
    <t>ERDAS.CLARETTA</t>
  </si>
  <si>
    <t>FATTPA 65_16</t>
  </si>
  <si>
    <t>05/05/2016</t>
  </si>
  <si>
    <t>FATTPA 7_16</t>
  </si>
  <si>
    <t>FATTPA 7_17</t>
  </si>
  <si>
    <t>FATTPA 76_16</t>
  </si>
  <si>
    <t>15/03/2017</t>
  </si>
  <si>
    <t>FATTPA 8_17</t>
  </si>
  <si>
    <t>29/03/2017</t>
  </si>
  <si>
    <t>FATTPA 88_16</t>
  </si>
  <si>
    <t>01/06/2016</t>
  </si>
  <si>
    <t>FATTPA 89_17</t>
  </si>
  <si>
    <t>Z84121CD69</t>
  </si>
  <si>
    <t>FATTPA 9_17</t>
  </si>
  <si>
    <t>30/01/2017</t>
  </si>
  <si>
    <t>Millennium impianti srl</t>
  </si>
  <si>
    <t>01002820957</t>
  </si>
  <si>
    <t>629380328A</t>
  </si>
  <si>
    <t>H16J14000520005</t>
  </si>
  <si>
    <t>FELE1</t>
  </si>
  <si>
    <t>BIOLCHINI  MARIO</t>
  </si>
  <si>
    <t>BLCMRA63S23G113L</t>
  </si>
  <si>
    <t>02279100925</t>
  </si>
  <si>
    <t>FE16-02701</t>
  </si>
  <si>
    <t>14/12/2016</t>
  </si>
  <si>
    <t>NEOS TECH S.R.L.</t>
  </si>
  <si>
    <t>09777010019</t>
  </si>
  <si>
    <t>FE16-02990</t>
  </si>
  <si>
    <t>01/04/2017</t>
  </si>
  <si>
    <t>FT 351/16</t>
  </si>
  <si>
    <t>SOC. 3TI PROGETTI ITALIA</t>
  </si>
  <si>
    <t>07025291001</t>
  </si>
  <si>
    <t>N.1/PA</t>
  </si>
  <si>
    <t>CADONI SERGIO  VETRERIA - CORNICERIA</t>
  </si>
  <si>
    <t>CDNSRG64H02G113L</t>
  </si>
  <si>
    <t>00657180956</t>
  </si>
  <si>
    <t>Z5E1C57D3A</t>
  </si>
  <si>
    <t>PA/04/2017</t>
  </si>
  <si>
    <t>MURA MARCELLO-RIPARAZIONI</t>
  </si>
  <si>
    <t>MRUMCL71P25G113Z</t>
  </si>
  <si>
    <t>00646920959</t>
  </si>
  <si>
    <t>Z0C1BEEC2C</t>
  </si>
  <si>
    <t>PA10</t>
  </si>
  <si>
    <t>18/01/2017</t>
  </si>
  <si>
    <t>COOPERATIVA SOCIALE GIUBILEO 2000</t>
  </si>
  <si>
    <t>01021320955</t>
  </si>
  <si>
    <t>PA107</t>
  </si>
  <si>
    <t>11/08/2016</t>
  </si>
  <si>
    <t>PA11</t>
  </si>
  <si>
    <t>28/03/2017</t>
  </si>
  <si>
    <t>30/03/2017</t>
  </si>
  <si>
    <t>PA12</t>
  </si>
  <si>
    <t>PA125</t>
  </si>
  <si>
    <t>PA141</t>
  </si>
  <si>
    <t>14/11/2016</t>
  </si>
  <si>
    <t>PA144</t>
  </si>
  <si>
    <t>PA147</t>
  </si>
  <si>
    <t>PA148</t>
  </si>
  <si>
    <t>PA149</t>
  </si>
  <si>
    <t>PA150</t>
  </si>
  <si>
    <t>PA151</t>
  </si>
  <si>
    <t>PA16</t>
  </si>
  <si>
    <t>19/02/2017</t>
  </si>
  <si>
    <t>PA162</t>
  </si>
  <si>
    <t>PA163</t>
  </si>
  <si>
    <t>PA19</t>
  </si>
  <si>
    <t>26/01/2017</t>
  </si>
  <si>
    <t>25/02/2017</t>
  </si>
  <si>
    <t>PA29</t>
  </si>
  <si>
    <t>PA33</t>
  </si>
  <si>
    <t>19/03/2017</t>
  </si>
  <si>
    <t>PA38</t>
  </si>
  <si>
    <t>PA8</t>
  </si>
  <si>
    <t>PJ00055678</t>
  </si>
  <si>
    <t>KUWAIT PETROLEUM ITALIA SPA</t>
  </si>
  <si>
    <t>00891951006</t>
  </si>
  <si>
    <t>VL16602356</t>
  </si>
  <si>
    <t>07/11/2016</t>
  </si>
  <si>
    <t>SODEXO MOTIVATION SOLUTIONS ITALIA S.R.L</t>
  </si>
  <si>
    <t>05892970152</t>
  </si>
  <si>
    <t>VM/9124004216</t>
  </si>
  <si>
    <t>COOPSERVICE - S. COOP. P.A.</t>
  </si>
  <si>
    <t>00310180351</t>
  </si>
  <si>
    <t>Z3C1B8AF2E</t>
  </si>
  <si>
    <t>VM/9124004221</t>
  </si>
  <si>
    <t>VM/9124004270</t>
  </si>
  <si>
    <t>07/03/2017</t>
  </si>
  <si>
    <t>VM/9124004271</t>
  </si>
  <si>
    <t>Z001B8E59A</t>
  </si>
  <si>
    <t>VM/9124004451</t>
  </si>
  <si>
    <t>V2/503575</t>
  </si>
  <si>
    <t>ERREBIAN</t>
  </si>
  <si>
    <t>08397890586</t>
  </si>
  <si>
    <t>ZAD1D05A8A</t>
  </si>
  <si>
    <t>V2/583036</t>
  </si>
  <si>
    <t>31/10/2016</t>
  </si>
  <si>
    <t>Z7A1BC720B</t>
  </si>
  <si>
    <t>V2/585279</t>
  </si>
  <si>
    <t>11/11/2016</t>
  </si>
  <si>
    <t>0000002</t>
  </si>
  <si>
    <t>AUTOCARROZZERIA FABRIZIO CONTU &amp; F.LLI S</t>
  </si>
  <si>
    <t>00573920956</t>
  </si>
  <si>
    <t>29/01/2016</t>
  </si>
  <si>
    <t>IMPRESA EDILE MARTINEZ ANTONELLO</t>
  </si>
  <si>
    <t>MRTNNL71L31A357R</t>
  </si>
  <si>
    <t>01024370957</t>
  </si>
  <si>
    <t>0000003/EL</t>
  </si>
  <si>
    <t>NERO A COLORI  DI MARCELLO ROSANO</t>
  </si>
  <si>
    <t>RSNMCL80L04G113Q</t>
  </si>
  <si>
    <t>01100600954</t>
  </si>
  <si>
    <t>Z7F1D0078C</t>
  </si>
  <si>
    <t>0000010</t>
  </si>
  <si>
    <t>DITTA FARA ANTONIO GIAN FRANCO</t>
  </si>
  <si>
    <t>FRANNG51E15G740F</t>
  </si>
  <si>
    <t>00099790958</t>
  </si>
  <si>
    <t>6362893967</t>
  </si>
  <si>
    <t>H19G13000270002</t>
  </si>
  <si>
    <t>000001-2016-FE</t>
  </si>
  <si>
    <t>23/11/2016</t>
  </si>
  <si>
    <t>AGENZIA FUNEBRE IL PARADISO DI ZEDDE GIO</t>
  </si>
  <si>
    <t>ZDDGNN56D23I851J</t>
  </si>
  <si>
    <t>00963280912</t>
  </si>
  <si>
    <t>000001-2017-FE</t>
  </si>
  <si>
    <t>MULARGIA EFISIO &amp; FIGLIO SNC</t>
  </si>
  <si>
    <t>00686400953</t>
  </si>
  <si>
    <t>Z651C949C7</t>
  </si>
  <si>
    <t>24/03/2017</t>
  </si>
  <si>
    <t>ZC11C19366</t>
  </si>
  <si>
    <t>20/03/2017</t>
  </si>
  <si>
    <t>000001-2017-PA</t>
  </si>
  <si>
    <t>14/02/2017</t>
  </si>
  <si>
    <t>11/03/2017</t>
  </si>
  <si>
    <t>MELIS EPIFANIA S.N.C. DI ECCA JOHN DAVID</t>
  </si>
  <si>
    <t>00552860959</t>
  </si>
  <si>
    <t>ZC01C4D291</t>
  </si>
  <si>
    <t>0000020/P</t>
  </si>
  <si>
    <t>AUTOSPURGO ORISTANESE dei F.lli Toni s.n</t>
  </si>
  <si>
    <t>00544400955</t>
  </si>
  <si>
    <t>000002-2017-PA</t>
  </si>
  <si>
    <t>000003-2017-FE</t>
  </si>
  <si>
    <t>ZB71A8AAAD</t>
  </si>
  <si>
    <t>000017ECP</t>
  </si>
  <si>
    <t>28/02/2017</t>
  </si>
  <si>
    <t>L UNIONE SARDA SPA</t>
  </si>
  <si>
    <t>01687830925</t>
  </si>
  <si>
    <t>02544190925</t>
  </si>
  <si>
    <t>Z771D6EC32</t>
  </si>
  <si>
    <t>0000201630018670</t>
  </si>
  <si>
    <t>05/12/2016</t>
  </si>
  <si>
    <t>LEASYS S.P.A.</t>
  </si>
  <si>
    <t>06714021000</t>
  </si>
  <si>
    <t>6187680B0F</t>
  </si>
  <si>
    <t>000023-2016-FE</t>
  </si>
  <si>
    <t>20/09/2016</t>
  </si>
  <si>
    <t>Scenari Verdi cooperativa sociale onlus</t>
  </si>
  <si>
    <t>01380170918</t>
  </si>
  <si>
    <t>0000270</t>
  </si>
  <si>
    <t>31/12/2016</t>
  </si>
  <si>
    <t>14/01/2017</t>
  </si>
  <si>
    <t>000029-2016-FE</t>
  </si>
  <si>
    <t>000030-2016-FE</t>
  </si>
  <si>
    <t>29/12/2016</t>
  </si>
  <si>
    <t>Z851C1D2A5</t>
  </si>
  <si>
    <t>000030-2016-PA</t>
  </si>
  <si>
    <t>EDITCOM SRL</t>
  </si>
  <si>
    <t>01030000952</t>
  </si>
  <si>
    <t>000031-2016-FE</t>
  </si>
  <si>
    <t>06/04/2017</t>
  </si>
  <si>
    <t>000035-2016-PA</t>
  </si>
  <si>
    <t>12/09/2016</t>
  </si>
  <si>
    <t>CANILE DI SANDRO PIRAS</t>
  </si>
  <si>
    <t>PRSSDR57T09G113N</t>
  </si>
  <si>
    <t>00691990956</t>
  </si>
  <si>
    <t>648383236E</t>
  </si>
  <si>
    <t>000039</t>
  </si>
  <si>
    <t>POLO TERMICA S.R.L.</t>
  </si>
  <si>
    <t>00453960957</t>
  </si>
  <si>
    <t>Z9217DE698</t>
  </si>
  <si>
    <t>000039-2016-PA</t>
  </si>
  <si>
    <t>19/10/2016</t>
  </si>
  <si>
    <t>000040-2016-PA</t>
  </si>
  <si>
    <t>10/11/2016</t>
  </si>
  <si>
    <t>MANCA.PAOLINA</t>
  </si>
  <si>
    <t>000072-2016-FT</t>
  </si>
  <si>
    <t>06/12/2016</t>
  </si>
  <si>
    <t>ICARO SOCIETA  COOPERATIVA SOCIALE</t>
  </si>
  <si>
    <t>02546100922</t>
  </si>
  <si>
    <t>0001136164</t>
  </si>
  <si>
    <t>MAGGIOLI  S.P.A.</t>
  </si>
  <si>
    <t>06188330150</t>
  </si>
  <si>
    <t>02066400405</t>
  </si>
  <si>
    <t>55810869DB</t>
  </si>
  <si>
    <t>0002124240</t>
  </si>
  <si>
    <t>30/06/2016</t>
  </si>
  <si>
    <t>0002134231</t>
  </si>
  <si>
    <t>21/09/2016</t>
  </si>
  <si>
    <t>ZDA176D959</t>
  </si>
  <si>
    <t>16/02/2017</t>
  </si>
  <si>
    <t>0002147458</t>
  </si>
  <si>
    <t>000376</t>
  </si>
  <si>
    <t>28/12/2016</t>
  </si>
  <si>
    <t>000377</t>
  </si>
  <si>
    <t>000378</t>
  </si>
  <si>
    <t>000379</t>
  </si>
  <si>
    <t>000380</t>
  </si>
  <si>
    <t>000381</t>
  </si>
  <si>
    <t>000467</t>
  </si>
  <si>
    <t>OPEN SOFTWARE MEDIA S.R.L.</t>
  </si>
  <si>
    <t>03631140278</t>
  </si>
  <si>
    <t>Z9D1C33142</t>
  </si>
  <si>
    <t>0005970100</t>
  </si>
  <si>
    <t>Z0B1C81FF8</t>
  </si>
  <si>
    <t>001267PA</t>
  </si>
  <si>
    <t>FATICONI SPA</t>
  </si>
  <si>
    <t>01117510923</t>
  </si>
  <si>
    <t>0021/2015</t>
  </si>
  <si>
    <t>05/05/2015</t>
  </si>
  <si>
    <t>0022/2015</t>
  </si>
  <si>
    <t>04/06/2015</t>
  </si>
  <si>
    <t>0039/2015</t>
  </si>
  <si>
    <t>06/05/2015</t>
  </si>
  <si>
    <t>0040/2015</t>
  </si>
  <si>
    <t>0093511445</t>
  </si>
  <si>
    <t>08/04/2017</t>
  </si>
  <si>
    <t>KONE S.P.A.</t>
  </si>
  <si>
    <t>05069070158</t>
  </si>
  <si>
    <t>12899760156</t>
  </si>
  <si>
    <t>01</t>
  </si>
  <si>
    <t>CORRIGA  LUISA ELIDE</t>
  </si>
  <si>
    <t>CRRLLD48R63I851O</t>
  </si>
  <si>
    <t>01167110954</t>
  </si>
  <si>
    <t>26/09/2016</t>
  </si>
  <si>
    <t>EREDI EGIDIO PUGGIONI  DI PUGGIONI CINZI</t>
  </si>
  <si>
    <t>01106300955</t>
  </si>
  <si>
    <t>01/EL</t>
  </si>
  <si>
    <t>29/01/2017</t>
  </si>
  <si>
    <t>CASA DI RIPOSO  ELEONORA  D'ARBOREA  ONL</t>
  </si>
  <si>
    <t>80000450959</t>
  </si>
  <si>
    <t>Z9617DO62A</t>
  </si>
  <si>
    <t>01PA</t>
  </si>
  <si>
    <t>LABEL SISTEMI TECNOLOGICI DI FANARI MAUR</t>
  </si>
  <si>
    <t>FNRMZG69D03G113X</t>
  </si>
  <si>
    <t>01058870955</t>
  </si>
  <si>
    <t>Z551B956B7</t>
  </si>
  <si>
    <t>02/EL</t>
  </si>
  <si>
    <t>ZC317C38A1</t>
  </si>
  <si>
    <t>02PA</t>
  </si>
  <si>
    <t>ZD81C36E43</t>
  </si>
  <si>
    <t>03E</t>
  </si>
  <si>
    <t>ADWM di VALTER MULAS</t>
  </si>
  <si>
    <t>MLSVTR61R27B354C</t>
  </si>
  <si>
    <t>00672040953</t>
  </si>
  <si>
    <t>03/EL</t>
  </si>
  <si>
    <t>ZBF17D59C5</t>
  </si>
  <si>
    <t>03PA</t>
  </si>
  <si>
    <t>Z051C0BC02</t>
  </si>
  <si>
    <t>04/PA</t>
  </si>
  <si>
    <t>22/09/2016</t>
  </si>
  <si>
    <t xml:space="preserve">TIPOLITO MODERNA DI ZOCCHEDDU BATTISTA  </t>
  </si>
  <si>
    <t>00107300956</t>
  </si>
  <si>
    <t>06/2017 SP</t>
  </si>
  <si>
    <t>02/04/2017</t>
  </si>
  <si>
    <t>IMPR. COSTR. ING. RAFFAELLO PELLEGRINI</t>
  </si>
  <si>
    <t>01712410925</t>
  </si>
  <si>
    <t>61700939CF</t>
  </si>
  <si>
    <t>07/2017</t>
  </si>
  <si>
    <t>LUCOTTI  PARIDE</t>
  </si>
  <si>
    <t>LCTPRD55R15G113W</t>
  </si>
  <si>
    <t>00503380958</t>
  </si>
  <si>
    <t>Z1509B9075</t>
  </si>
  <si>
    <t>H16I12000590002</t>
  </si>
  <si>
    <t>08/E</t>
  </si>
  <si>
    <t>CARTOLIBRERIA IL MAGO DI OZ DI CICU ROBE</t>
  </si>
  <si>
    <t>01063010951</t>
  </si>
  <si>
    <t>08/e</t>
  </si>
  <si>
    <t>18/11/2016</t>
  </si>
  <si>
    <t>DEMELAS LUIGI DI MARCO, ROBERTO E LORENZ</t>
  </si>
  <si>
    <t>01198240952</t>
  </si>
  <si>
    <t>09000013</t>
  </si>
  <si>
    <t>CENTRO CASH SRL</t>
  </si>
  <si>
    <t>03214890927</t>
  </si>
  <si>
    <t>1</t>
  </si>
  <si>
    <t>LEO PAOLA</t>
  </si>
  <si>
    <t>LEOPLA62H45E087P</t>
  </si>
  <si>
    <t>00617450952</t>
  </si>
  <si>
    <t>ALTEA GABRIELE</t>
  </si>
  <si>
    <t>LTAGRL70M03G113B</t>
  </si>
  <si>
    <t>01065470955</t>
  </si>
  <si>
    <t>FRONGIA  ROSSELLA</t>
  </si>
  <si>
    <t>FRNRSL66B41I647D</t>
  </si>
  <si>
    <t>02278300922</t>
  </si>
  <si>
    <t>CO.E.BA. di Bogo Antonio e C. s.n.c.</t>
  </si>
  <si>
    <t>00688630953</t>
  </si>
  <si>
    <t>5524318B6B</t>
  </si>
  <si>
    <t>H11H11000010002</t>
  </si>
  <si>
    <t>1 EL</t>
  </si>
  <si>
    <t>IBBA GIORGIO</t>
  </si>
  <si>
    <t>BBIGRG65S29G113F</t>
  </si>
  <si>
    <t>00643920952</t>
  </si>
  <si>
    <t>1 PA</t>
  </si>
  <si>
    <t>TIPOGRAFIA ORISTANESE DI SAMMARTANO E. &amp;</t>
  </si>
  <si>
    <t>00544810955</t>
  </si>
  <si>
    <t>1/E</t>
  </si>
  <si>
    <t>RESTAURO ARBORENSE DI A. SANNA &amp; FODDE A</t>
  </si>
  <si>
    <t>00683780951</t>
  </si>
  <si>
    <t>Z1E1B85D8F</t>
  </si>
  <si>
    <t>H12F15000150004</t>
  </si>
  <si>
    <t>MASSIDDA  PAOLA</t>
  </si>
  <si>
    <t>MSSPLA74L55G113U</t>
  </si>
  <si>
    <t>01081040956</t>
  </si>
  <si>
    <t>1E</t>
  </si>
  <si>
    <t>DITTA SELLI DESIGN DI SELLI SABRINA</t>
  </si>
  <si>
    <t>SLLSRN69L69C765D</t>
  </si>
  <si>
    <t>01803870565</t>
  </si>
  <si>
    <t>1E/2017</t>
  </si>
  <si>
    <t>11/01/2017</t>
  </si>
  <si>
    <t>1/PA</t>
  </si>
  <si>
    <t>13/02/2017</t>
  </si>
  <si>
    <t>ASSOCIAZIONE SOCIO-CULTURALE  AS.CUL.T.A</t>
  </si>
  <si>
    <t>90037130953</t>
  </si>
  <si>
    <t>01181350958</t>
  </si>
  <si>
    <t>CASU  ROBERTO</t>
  </si>
  <si>
    <t>01157600956</t>
  </si>
  <si>
    <t>1/PA/2017</t>
  </si>
  <si>
    <t>CELSIA SOC. COOP.VA SOCIALE ONLUS</t>
  </si>
  <si>
    <t>00635180953</t>
  </si>
  <si>
    <t>10/PA/2017</t>
  </si>
  <si>
    <t>100.059</t>
  </si>
  <si>
    <t>BLUMATICA S.R.L.</t>
  </si>
  <si>
    <t>03965190659</t>
  </si>
  <si>
    <t>ZAA1C9E5A4</t>
  </si>
  <si>
    <t>101/PA/16</t>
  </si>
  <si>
    <t>15/09/2016</t>
  </si>
  <si>
    <t>1010388598</t>
  </si>
  <si>
    <t>KYOCERA DOCUMENT SOLUTIONS ITALIA S.P.A.</t>
  </si>
  <si>
    <t>01788080156</t>
  </si>
  <si>
    <t>Z81159D5D7</t>
  </si>
  <si>
    <t>1010388599</t>
  </si>
  <si>
    <t>1010388600</t>
  </si>
  <si>
    <t>1010397476</t>
  </si>
  <si>
    <t>102</t>
  </si>
  <si>
    <t>12/12/2016</t>
  </si>
  <si>
    <t>FERRALLUMINIO DI FRANCESCHI B &amp; C. S.A.S</t>
  </si>
  <si>
    <t>00494680952</t>
  </si>
  <si>
    <t>107</t>
  </si>
  <si>
    <t>30/09/2016</t>
  </si>
  <si>
    <t>ORISTANO SERVIZI COMUNALI SRL</t>
  </si>
  <si>
    <t>01122870957</t>
  </si>
  <si>
    <t>109/PA/16</t>
  </si>
  <si>
    <t>15/10/2016</t>
  </si>
  <si>
    <t>11/PA</t>
  </si>
  <si>
    <t>GARDEN CASULA DI MARCO CASULA &amp; C. SAS</t>
  </si>
  <si>
    <t>01161220957</t>
  </si>
  <si>
    <t>11/PA/2017</t>
  </si>
  <si>
    <t>112</t>
  </si>
  <si>
    <t>Z081AEE3D5</t>
  </si>
  <si>
    <t>112/P</t>
  </si>
  <si>
    <t xml:space="preserve">COMUNITA  ACCOGLIENZA  SAN GIUSEPPE </t>
  </si>
  <si>
    <t>00072430952</t>
  </si>
  <si>
    <t>113/P</t>
  </si>
  <si>
    <t>1136912286</t>
  </si>
  <si>
    <t>OLIVETTI S.P.A.</t>
  </si>
  <si>
    <t>02298700010</t>
  </si>
  <si>
    <t>5963954A86</t>
  </si>
  <si>
    <t>117/PA/16</t>
  </si>
  <si>
    <t>12/E</t>
  </si>
  <si>
    <t>23/04/2017</t>
  </si>
  <si>
    <t>Tipografia Ghilarzese di Fodde Salvatore</t>
  </si>
  <si>
    <t>00362320954</t>
  </si>
  <si>
    <t>12PA_2017</t>
  </si>
  <si>
    <t>SOCIETA  COOPERATIVA  SOCIALE STUDIO E P</t>
  </si>
  <si>
    <t>00646340950</t>
  </si>
  <si>
    <t>5327755A80</t>
  </si>
  <si>
    <t>120</t>
  </si>
  <si>
    <t>LA CICALA E LA FORMICA SOCIETA  COOPERAT</t>
  </si>
  <si>
    <t>03553830922</t>
  </si>
  <si>
    <t>Z721A14E3F</t>
  </si>
  <si>
    <t>1/2017</t>
  </si>
  <si>
    <t>CONECO ITALIA SCARL</t>
  </si>
  <si>
    <t>01179250954</t>
  </si>
  <si>
    <t>121/PA/16</t>
  </si>
  <si>
    <t>09/11/2016</t>
  </si>
  <si>
    <t>122</t>
  </si>
  <si>
    <t>123/PA/16</t>
  </si>
  <si>
    <t>127/PA/16</t>
  </si>
  <si>
    <t>128</t>
  </si>
  <si>
    <t>128/PA/16</t>
  </si>
  <si>
    <t>129/PA/16</t>
  </si>
  <si>
    <t>1297/2016</t>
  </si>
  <si>
    <t>ARIONLINE SRL</t>
  </si>
  <si>
    <t>02161330929</t>
  </si>
  <si>
    <t>ZCB1852165</t>
  </si>
  <si>
    <t>130/PA/16</t>
  </si>
  <si>
    <t>131</t>
  </si>
  <si>
    <t>131/PA/16</t>
  </si>
  <si>
    <t>132/PA/16</t>
  </si>
  <si>
    <t>133</t>
  </si>
  <si>
    <t>133/PA/16</t>
  </si>
  <si>
    <t>135</t>
  </si>
  <si>
    <t>135/PA/16</t>
  </si>
  <si>
    <t>136/PA/16</t>
  </si>
  <si>
    <t>137</t>
  </si>
  <si>
    <t>SECHI INFORMATICA S.R.L.</t>
  </si>
  <si>
    <t>00736580952</t>
  </si>
  <si>
    <t>ZC51C319B9</t>
  </si>
  <si>
    <t>137/PA/16</t>
  </si>
  <si>
    <t>138/PA/16</t>
  </si>
  <si>
    <t>139/PA/16</t>
  </si>
  <si>
    <t>14/PA</t>
  </si>
  <si>
    <t>27/10/2016</t>
  </si>
  <si>
    <t>SARDALLARMI DI TRUDU ANTONIO</t>
  </si>
  <si>
    <t>TRDNTN55P26A357P</t>
  </si>
  <si>
    <t>00355130956</t>
  </si>
  <si>
    <t>140</t>
  </si>
  <si>
    <t>142/PA/16</t>
  </si>
  <si>
    <t>143</t>
  </si>
  <si>
    <t>143/PA/16</t>
  </si>
  <si>
    <t>144</t>
  </si>
  <si>
    <t>144/PA/16</t>
  </si>
  <si>
    <t>144/2016</t>
  </si>
  <si>
    <t>COOP. SOC. CLARE</t>
  </si>
  <si>
    <t>03298480926</t>
  </si>
  <si>
    <t>145</t>
  </si>
  <si>
    <t>146</t>
  </si>
  <si>
    <t>147</t>
  </si>
  <si>
    <t>148</t>
  </si>
  <si>
    <t>149</t>
  </si>
  <si>
    <t>Studio RAST Informatica di Stefano Ranie</t>
  </si>
  <si>
    <t>RNRSFN64B09B354F</t>
  </si>
  <si>
    <t>01985640927</t>
  </si>
  <si>
    <t>15</t>
  </si>
  <si>
    <t>Z771A7A259</t>
  </si>
  <si>
    <t>150</t>
  </si>
  <si>
    <t>Z191C50B86</t>
  </si>
  <si>
    <t>151</t>
  </si>
  <si>
    <t>ZA01C51089</t>
  </si>
  <si>
    <t>152</t>
  </si>
  <si>
    <t>152/OR</t>
  </si>
  <si>
    <t>31/05/2016</t>
  </si>
  <si>
    <t>INSIEME SI PUO  SOC. COOPERATIVA SOCIALE</t>
  </si>
  <si>
    <t>00669500951</t>
  </si>
  <si>
    <t>153</t>
  </si>
  <si>
    <t>154</t>
  </si>
  <si>
    <t>154/OR</t>
  </si>
  <si>
    <t>155</t>
  </si>
  <si>
    <t>156</t>
  </si>
  <si>
    <t>1\6A</t>
  </si>
  <si>
    <t>CORIS S.R.L.</t>
  </si>
  <si>
    <t>01165240951</t>
  </si>
  <si>
    <t>0Z931CA91E</t>
  </si>
  <si>
    <t>UFGOTH</t>
  </si>
  <si>
    <t>1600256/8</t>
  </si>
  <si>
    <t>25/11/2016</t>
  </si>
  <si>
    <t>LA SEMAFORICA S.R.L.</t>
  </si>
  <si>
    <t>00206150286</t>
  </si>
  <si>
    <t>16042578</t>
  </si>
  <si>
    <t>21/10/2016</t>
  </si>
  <si>
    <t>XEROX ITALIA RENTAL SERVICES S.R.L</t>
  </si>
  <si>
    <t>04763060961</t>
  </si>
  <si>
    <t>16042579</t>
  </si>
  <si>
    <t>16049780</t>
  </si>
  <si>
    <t>16049781</t>
  </si>
  <si>
    <t>ZE70BC1B3C</t>
  </si>
  <si>
    <t>16101031810</t>
  </si>
  <si>
    <t>ELCOM SRL</t>
  </si>
  <si>
    <t>00561630955</t>
  </si>
  <si>
    <t>16101031811</t>
  </si>
  <si>
    <t>16101034971</t>
  </si>
  <si>
    <t>Z1A14ABA90</t>
  </si>
  <si>
    <t>16101034972</t>
  </si>
  <si>
    <t>ELCOM  S.R.L.</t>
  </si>
  <si>
    <t>16101034973</t>
  </si>
  <si>
    <t>Z881C9E939</t>
  </si>
  <si>
    <t>16101035048</t>
  </si>
  <si>
    <t>16-1244736</t>
  </si>
  <si>
    <t>LINKEM S.P.A.</t>
  </si>
  <si>
    <t>13456840159</t>
  </si>
  <si>
    <t>Z1F1CB4958</t>
  </si>
  <si>
    <t>16-1244737</t>
  </si>
  <si>
    <t>16/2016PA</t>
  </si>
  <si>
    <t>03/12/2016</t>
  </si>
  <si>
    <t>NONSOLOUFFICIO SRL</t>
  </si>
  <si>
    <t>01022570954</t>
  </si>
  <si>
    <t>IBBA.JOSE'</t>
  </si>
  <si>
    <t>162580967</t>
  </si>
  <si>
    <t>TISCALI ITALIA S.P.A.</t>
  </si>
  <si>
    <t>02508100928</t>
  </si>
  <si>
    <t>162592196</t>
  </si>
  <si>
    <t>162592198</t>
  </si>
  <si>
    <t>162593722</t>
  </si>
  <si>
    <t>164</t>
  </si>
  <si>
    <t>27/12/2016</t>
  </si>
  <si>
    <t>17</t>
  </si>
  <si>
    <t>28/11/2016</t>
  </si>
  <si>
    <t>17/PA</t>
  </si>
  <si>
    <t>17PA</t>
  </si>
  <si>
    <t>MEROPS SRL</t>
  </si>
  <si>
    <t>01027960952</t>
  </si>
  <si>
    <t>17-00001</t>
  </si>
  <si>
    <t>04/01/2017</t>
  </si>
  <si>
    <t>GEMMO SPA</t>
  </si>
  <si>
    <t>03214610242</t>
  </si>
  <si>
    <t>37523698D9</t>
  </si>
  <si>
    <t>17101002846</t>
  </si>
  <si>
    <t>Z6718263E1</t>
  </si>
  <si>
    <t>176</t>
  </si>
  <si>
    <t>18</t>
  </si>
  <si>
    <t>18PA_2017</t>
  </si>
  <si>
    <t>18/T</t>
  </si>
  <si>
    <t>CONGREGAZIONE FIGLIE DI SAN GIUSEPPE</t>
  </si>
  <si>
    <t>182PA_2016</t>
  </si>
  <si>
    <t>183/OR</t>
  </si>
  <si>
    <t>184/OR</t>
  </si>
  <si>
    <t>188PA_2016</t>
  </si>
  <si>
    <t>188/2017</t>
  </si>
  <si>
    <t>DITTA VIRTUAL LOGIC</t>
  </si>
  <si>
    <t>03878640238</t>
  </si>
  <si>
    <t>Z631CC8E8F</t>
  </si>
  <si>
    <t>189/OR</t>
  </si>
  <si>
    <t>19</t>
  </si>
  <si>
    <t>19/PA</t>
  </si>
  <si>
    <t>SOCIETA ORISTANO INERTI SRL</t>
  </si>
  <si>
    <t>00634580955</t>
  </si>
  <si>
    <t>19/T</t>
  </si>
  <si>
    <t>COMUNITA  SAN GIUSEPPE PER GESTANTI E MA</t>
  </si>
  <si>
    <t>190/E</t>
  </si>
  <si>
    <t>31/07/2016</t>
  </si>
  <si>
    <t>ECO TRAVEL</t>
  </si>
  <si>
    <t>02299270922</t>
  </si>
  <si>
    <t>196PA_2016</t>
  </si>
  <si>
    <t>2</t>
  </si>
  <si>
    <t>ZCD1C9B344</t>
  </si>
  <si>
    <t>PR.IN.EL.ID DI MURA VALERIO S.A.S.</t>
  </si>
  <si>
    <t>01712980927</t>
  </si>
  <si>
    <t>5984829520</t>
  </si>
  <si>
    <t>h13b12000580006</t>
  </si>
  <si>
    <t>CAIMAR SNC</t>
  </si>
  <si>
    <t>00087380952</t>
  </si>
  <si>
    <t>2A</t>
  </si>
  <si>
    <t>INFOTECH COMPUTER STORE S.A.S. DI DE BLA</t>
  </si>
  <si>
    <t>01560550665</t>
  </si>
  <si>
    <t>2E</t>
  </si>
  <si>
    <t>2/PA</t>
  </si>
  <si>
    <t>LOCHI  STEFANO</t>
  </si>
  <si>
    <t>LCHSFN69D07F980U</t>
  </si>
  <si>
    <t>00674590955</t>
  </si>
  <si>
    <t>ZB816C51B3</t>
  </si>
  <si>
    <t>2/PA/2017</t>
  </si>
  <si>
    <t>20/T</t>
  </si>
  <si>
    <t>2016   707/E</t>
  </si>
  <si>
    <t>31/08/2016</t>
  </si>
  <si>
    <t>COOP. SOC. INCONTRO</t>
  </si>
  <si>
    <t>00368990958</t>
  </si>
  <si>
    <t>2016   708/E</t>
  </si>
  <si>
    <t>2016   902/E</t>
  </si>
  <si>
    <t>2016308201</t>
  </si>
  <si>
    <t>02/01/2017</t>
  </si>
  <si>
    <t>12/03/2017</t>
  </si>
  <si>
    <t>POSTEL SPA</t>
  </si>
  <si>
    <t>04839740489</t>
  </si>
  <si>
    <t>05692591000</t>
  </si>
  <si>
    <t>Z191C2F626</t>
  </si>
  <si>
    <t>2016308202</t>
  </si>
  <si>
    <t>Z2412A46CE</t>
  </si>
  <si>
    <t>2016308203</t>
  </si>
  <si>
    <t>Z711C2FC38</t>
  </si>
  <si>
    <t>204PA_2016</t>
  </si>
  <si>
    <t>204051</t>
  </si>
  <si>
    <t>CONVERGE SPA</t>
  </si>
  <si>
    <t>04472901000</t>
  </si>
  <si>
    <t>209/02</t>
  </si>
  <si>
    <t>SOC.COOP. SACRO CUORE A R.L. BORORE</t>
  </si>
  <si>
    <t>00917520918</t>
  </si>
  <si>
    <t>21</t>
  </si>
  <si>
    <t>STUDIO 96 di LEGGIERI ADRIANO-</t>
  </si>
  <si>
    <t>LGGDRN40C27G113S</t>
  </si>
  <si>
    <t>00130190952</t>
  </si>
  <si>
    <t>21/B2016</t>
  </si>
  <si>
    <t>CARTOLERIA AL.AN. SNC</t>
  </si>
  <si>
    <t>00732780952</t>
  </si>
  <si>
    <t>21/PA</t>
  </si>
  <si>
    <t>AUTONOLEGGIO AUTOBUS MAURO GARAU</t>
  </si>
  <si>
    <t>GRAMRA55B27E270D</t>
  </si>
  <si>
    <t>01590750921</t>
  </si>
  <si>
    <t>21/T</t>
  </si>
  <si>
    <t>2/1220</t>
  </si>
  <si>
    <t>19/08/2016</t>
  </si>
  <si>
    <t>CONSORZIO TERRITORIALE NETWORK ETICO ITA</t>
  </si>
  <si>
    <t>03170140929</t>
  </si>
  <si>
    <t>631585586B</t>
  </si>
  <si>
    <t>2/1221</t>
  </si>
  <si>
    <t>2/1222</t>
  </si>
  <si>
    <t>2/1223</t>
  </si>
  <si>
    <t>2/1224</t>
  </si>
  <si>
    <t>2/1225</t>
  </si>
  <si>
    <t>2/1337</t>
  </si>
  <si>
    <t>2/1338</t>
  </si>
  <si>
    <t>2/1339</t>
  </si>
  <si>
    <t>2/135</t>
  </si>
  <si>
    <t>15/11/2016</t>
  </si>
  <si>
    <t>COOP.SOC. LUOGHI COMUNI ONLUS</t>
  </si>
  <si>
    <t>01021880917</t>
  </si>
  <si>
    <t>2/136</t>
  </si>
  <si>
    <t>2/137</t>
  </si>
  <si>
    <t>2/138</t>
  </si>
  <si>
    <t>2/139</t>
  </si>
  <si>
    <t>2/140</t>
  </si>
  <si>
    <t>2/141</t>
  </si>
  <si>
    <t>2/142</t>
  </si>
  <si>
    <t>2/143</t>
  </si>
  <si>
    <t>2/144</t>
  </si>
  <si>
    <t>2/145</t>
  </si>
  <si>
    <t>2/146</t>
  </si>
  <si>
    <t>2/147</t>
  </si>
  <si>
    <t>2/148</t>
  </si>
  <si>
    <t>2/149</t>
  </si>
  <si>
    <t>2/150</t>
  </si>
  <si>
    <t>2/152</t>
  </si>
  <si>
    <t>2/153</t>
  </si>
  <si>
    <t>2/154</t>
  </si>
  <si>
    <t>2/155</t>
  </si>
  <si>
    <t>2/156</t>
  </si>
  <si>
    <t>2/157</t>
  </si>
  <si>
    <t>2/158</t>
  </si>
  <si>
    <t>2/160</t>
  </si>
  <si>
    <t>2/1643</t>
  </si>
  <si>
    <t>22/11/2016</t>
  </si>
  <si>
    <t>2/1661</t>
  </si>
  <si>
    <t>2/1662</t>
  </si>
  <si>
    <t>2/1671</t>
  </si>
  <si>
    <t>2/1672</t>
  </si>
  <si>
    <t>2/1673</t>
  </si>
  <si>
    <t>2/1674</t>
  </si>
  <si>
    <t>2/1683</t>
  </si>
  <si>
    <t>2/1684</t>
  </si>
  <si>
    <t>2/1686</t>
  </si>
  <si>
    <t>2/1687</t>
  </si>
  <si>
    <t>2/1688</t>
  </si>
  <si>
    <t>2/1689</t>
  </si>
  <si>
    <t>2/169</t>
  </si>
  <si>
    <t>217/OR</t>
  </si>
  <si>
    <t>2/171</t>
  </si>
  <si>
    <t>218/OR</t>
  </si>
  <si>
    <t>2/1832</t>
  </si>
  <si>
    <t>219/OR</t>
  </si>
  <si>
    <t>22E</t>
  </si>
  <si>
    <t>26/12/2016</t>
  </si>
  <si>
    <t>22PA</t>
  </si>
  <si>
    <t>ELETTRICA 82 DI VIDILI E C. S.N.C.</t>
  </si>
  <si>
    <t>00351520952</t>
  </si>
  <si>
    <t>22/T</t>
  </si>
  <si>
    <t>220/OR</t>
  </si>
  <si>
    <t>2/2016</t>
  </si>
  <si>
    <t>2/276</t>
  </si>
  <si>
    <t>04/11/2016</t>
  </si>
  <si>
    <t>COOP. SOC. SERVIZI SOCIALI</t>
  </si>
  <si>
    <t>01679170926</t>
  </si>
  <si>
    <t>23/T</t>
  </si>
  <si>
    <t>2/301</t>
  </si>
  <si>
    <t>232/E</t>
  </si>
  <si>
    <t>233/E</t>
  </si>
  <si>
    <t>2/339</t>
  </si>
  <si>
    <t>GIESSE FORNITURE S.R.L.</t>
  </si>
  <si>
    <t>01227010905</t>
  </si>
  <si>
    <t>5579973363</t>
  </si>
  <si>
    <t>241/PA</t>
  </si>
  <si>
    <t>FONDAZIONE  ISTITUTI RIUNITI DI ASSISTEN</t>
  </si>
  <si>
    <t>80004350957</t>
  </si>
  <si>
    <t>00499420958</t>
  </si>
  <si>
    <t>243/OR</t>
  </si>
  <si>
    <t>246/OR</t>
  </si>
  <si>
    <t>25/PA</t>
  </si>
  <si>
    <t>251/OR</t>
  </si>
  <si>
    <t>252/OR</t>
  </si>
  <si>
    <t>257/OR</t>
  </si>
  <si>
    <t>258/OR</t>
  </si>
  <si>
    <t>259/OR</t>
  </si>
  <si>
    <t>260/OR</t>
  </si>
  <si>
    <t>26-2017/E</t>
  </si>
  <si>
    <t>12/04/2017</t>
  </si>
  <si>
    <t>PROGETTO CLIMA SRL</t>
  </si>
  <si>
    <t>01144720958</t>
  </si>
  <si>
    <t>6919863398</t>
  </si>
  <si>
    <t>H14B16000300002</t>
  </si>
  <si>
    <t>265/OR</t>
  </si>
  <si>
    <t>27</t>
  </si>
  <si>
    <t>ICART  SRL</t>
  </si>
  <si>
    <t>01654620903</t>
  </si>
  <si>
    <t>ZCA172F8B9</t>
  </si>
  <si>
    <t>27/PA</t>
  </si>
  <si>
    <t>GUIDO RUGGIU SRL INERTI E CALCESTRUZZI</t>
  </si>
  <si>
    <t>00708990957</t>
  </si>
  <si>
    <t>274/OR</t>
  </si>
  <si>
    <t>279/E</t>
  </si>
  <si>
    <t>28/E</t>
  </si>
  <si>
    <t>SIDDI G.&amp; C. S.A.S. - OFFICINA AUTORIZZA</t>
  </si>
  <si>
    <t>00596160952</t>
  </si>
  <si>
    <t>ZC21C63FD7</t>
  </si>
  <si>
    <t>31/01/2016</t>
  </si>
  <si>
    <t>280/E</t>
  </si>
  <si>
    <t>287/2016</t>
  </si>
  <si>
    <t>17/03/2016</t>
  </si>
  <si>
    <t>289/OR</t>
  </si>
  <si>
    <t>289/SP</t>
  </si>
  <si>
    <t>CONS. FORMULA AMBIENTE SOC.COOP.SOCIALE</t>
  </si>
  <si>
    <t>02252620402</t>
  </si>
  <si>
    <t>2/9</t>
  </si>
  <si>
    <t>13/04/2017</t>
  </si>
  <si>
    <t>29/PA</t>
  </si>
  <si>
    <t>29/SEM.</t>
  </si>
  <si>
    <t>08/11/2016</t>
  </si>
  <si>
    <t>CONSIFED DI PAMELA TURNU E C. S.A.S.</t>
  </si>
  <si>
    <t>02933090926</t>
  </si>
  <si>
    <t>290/OR</t>
  </si>
  <si>
    <t>291/OR</t>
  </si>
  <si>
    <t>292/OR</t>
  </si>
  <si>
    <t>293/OR</t>
  </si>
  <si>
    <t>296/OR</t>
  </si>
  <si>
    <t>298/OR</t>
  </si>
  <si>
    <t>299/OR</t>
  </si>
  <si>
    <t>3</t>
  </si>
  <si>
    <t>FALEGNAMERIA ARTIGIANA F.M.B. S.N.C.</t>
  </si>
  <si>
    <t>01032800953</t>
  </si>
  <si>
    <t>3/E</t>
  </si>
  <si>
    <t>14/04/2017</t>
  </si>
  <si>
    <t>ZAB1D0F6E0</t>
  </si>
  <si>
    <t>3FO16122368</t>
  </si>
  <si>
    <t>OTIS SERVIZI S.R.L.</t>
  </si>
  <si>
    <t>01729590032</t>
  </si>
  <si>
    <t>3FO16122369</t>
  </si>
  <si>
    <t>3FO16124755</t>
  </si>
  <si>
    <t>Z9818B5AA3</t>
  </si>
  <si>
    <t>3/PA</t>
  </si>
  <si>
    <t>Z501AE13C5</t>
  </si>
  <si>
    <t>3/PA/2017</t>
  </si>
  <si>
    <t>300/OR</t>
  </si>
  <si>
    <t>301/E</t>
  </si>
  <si>
    <t>16/04/2017</t>
  </si>
  <si>
    <t>301/OR</t>
  </si>
  <si>
    <t>302/OR</t>
  </si>
  <si>
    <t>30/2016 SP</t>
  </si>
  <si>
    <t>304/OR</t>
  </si>
  <si>
    <t>307/OR</t>
  </si>
  <si>
    <t>310/OR</t>
  </si>
  <si>
    <t>31/2016 SP</t>
  </si>
  <si>
    <t>319/OR</t>
  </si>
  <si>
    <t>3/2016</t>
  </si>
  <si>
    <t>321/OR</t>
  </si>
  <si>
    <t>329/OR</t>
  </si>
  <si>
    <t>330/PA</t>
  </si>
  <si>
    <t>SOLPA SRL</t>
  </si>
  <si>
    <t>08687680960</t>
  </si>
  <si>
    <t>332/OR</t>
  </si>
  <si>
    <t>342/OR</t>
  </si>
  <si>
    <t>344/OR</t>
  </si>
  <si>
    <t>345/OR</t>
  </si>
  <si>
    <t>346/2015</t>
  </si>
  <si>
    <t>23/04/2015</t>
  </si>
  <si>
    <t>Z0809AF20A</t>
  </si>
  <si>
    <t>347/OR</t>
  </si>
  <si>
    <t>348/OR</t>
  </si>
  <si>
    <t>349/OR</t>
  </si>
  <si>
    <t>349176022</t>
  </si>
  <si>
    <t>SCHINDLER S.P.A.</t>
  </si>
  <si>
    <t>00842990152</t>
  </si>
  <si>
    <t>Z791876D25</t>
  </si>
  <si>
    <t>350/OR</t>
  </si>
  <si>
    <t>351/OR</t>
  </si>
  <si>
    <t>352/OR</t>
  </si>
  <si>
    <t>354/OR</t>
  </si>
  <si>
    <t>355/OR</t>
  </si>
  <si>
    <t>356/OR</t>
  </si>
  <si>
    <t>358/OR</t>
  </si>
  <si>
    <t>359/OR</t>
  </si>
  <si>
    <t>362/OR</t>
  </si>
  <si>
    <t>365/OR</t>
  </si>
  <si>
    <t>367/OR</t>
  </si>
  <si>
    <t>37</t>
  </si>
  <si>
    <t>378/OR</t>
  </si>
  <si>
    <t>38/VF</t>
  </si>
  <si>
    <t>PROVINCIA ITALIANA DELLA CONGREG. DEI FI</t>
  </si>
  <si>
    <t>13322581003</t>
  </si>
  <si>
    <t>383/OR</t>
  </si>
  <si>
    <t>385/OR</t>
  </si>
  <si>
    <t>389/OR</t>
  </si>
  <si>
    <t>ZE0171DE65</t>
  </si>
  <si>
    <t>39</t>
  </si>
  <si>
    <t>STUDIO LEGALE ASSOCIATO GARAU CASSANELLO</t>
  </si>
  <si>
    <t>03168580920</t>
  </si>
  <si>
    <t>393/OR</t>
  </si>
  <si>
    <t>395/OR</t>
  </si>
  <si>
    <t>397/OR</t>
  </si>
  <si>
    <t>18/02/2017</t>
  </si>
  <si>
    <t>4/PA/2017</t>
  </si>
  <si>
    <t>401/OR</t>
  </si>
  <si>
    <t>410/OR</t>
  </si>
  <si>
    <t>416/OR</t>
  </si>
  <si>
    <t>4220717800043374</t>
  </si>
  <si>
    <t>TELECOM ITALIA S.P.A.</t>
  </si>
  <si>
    <t>00488410010</t>
  </si>
  <si>
    <t>4220717800043376</t>
  </si>
  <si>
    <t>4220717800043414</t>
  </si>
  <si>
    <t>4220717800043424</t>
  </si>
  <si>
    <t>4220717800043429</t>
  </si>
  <si>
    <t>4220717800043463</t>
  </si>
  <si>
    <t>4220717800043479</t>
  </si>
  <si>
    <t>4220717800043677</t>
  </si>
  <si>
    <t>4220717800043708</t>
  </si>
  <si>
    <t>4220717800043711</t>
  </si>
  <si>
    <t>4220717800043756</t>
  </si>
  <si>
    <t>4220717800043757</t>
  </si>
  <si>
    <t>4220717800043794</t>
  </si>
  <si>
    <t>423/OR</t>
  </si>
  <si>
    <t>424/OR</t>
  </si>
  <si>
    <t>427/OR</t>
  </si>
  <si>
    <t>428/OR</t>
  </si>
  <si>
    <t>429/OR</t>
  </si>
  <si>
    <t>430/OR</t>
  </si>
  <si>
    <t>435/OR</t>
  </si>
  <si>
    <t>437/OR</t>
  </si>
  <si>
    <t>440/OR</t>
  </si>
  <si>
    <t>442/OR</t>
  </si>
  <si>
    <t>444/A</t>
  </si>
  <si>
    <t>PILLONI NATALE ASCENSORI SRL</t>
  </si>
  <si>
    <t>01156720953</t>
  </si>
  <si>
    <t>ZDA1799567</t>
  </si>
  <si>
    <t>447/SP</t>
  </si>
  <si>
    <t>45/ag-3903</t>
  </si>
  <si>
    <t>CITY POSTE S.R.L.</t>
  </si>
  <si>
    <t>05556051216</t>
  </si>
  <si>
    <t>Z3A1A442C8</t>
  </si>
  <si>
    <t>451</t>
  </si>
  <si>
    <t>28/09/2016</t>
  </si>
  <si>
    <t>SIFIC S.R.L. ASTE E APPALTI PUBBLICI</t>
  </si>
  <si>
    <t>00205740426</t>
  </si>
  <si>
    <t>451/OR</t>
  </si>
  <si>
    <t>46 PA</t>
  </si>
  <si>
    <t>IMACO SPA</t>
  </si>
  <si>
    <t>08853751009</t>
  </si>
  <si>
    <t>5/V</t>
  </si>
  <si>
    <t>5000498</t>
  </si>
  <si>
    <t>E.ON ENERGIA S.P.A.</t>
  </si>
  <si>
    <t>03429130234</t>
  </si>
  <si>
    <t>5000499</t>
  </si>
  <si>
    <t>5000500</t>
  </si>
  <si>
    <t>5000501</t>
  </si>
  <si>
    <t>5000502</t>
  </si>
  <si>
    <t>5000503</t>
  </si>
  <si>
    <t>5000504</t>
  </si>
  <si>
    <t>5000505</t>
  </si>
  <si>
    <t>5000506</t>
  </si>
  <si>
    <t>5000507</t>
  </si>
  <si>
    <t>5000508</t>
  </si>
  <si>
    <t>5000509</t>
  </si>
  <si>
    <t>5000510</t>
  </si>
  <si>
    <t>5000511</t>
  </si>
  <si>
    <t>5000512</t>
  </si>
  <si>
    <t>5000513</t>
  </si>
  <si>
    <t>5000514</t>
  </si>
  <si>
    <t>5000515</t>
  </si>
  <si>
    <t>5000516</t>
  </si>
  <si>
    <t>5000517</t>
  </si>
  <si>
    <t>5000518</t>
  </si>
  <si>
    <t>5000520</t>
  </si>
  <si>
    <t>5000521</t>
  </si>
  <si>
    <t>5000522</t>
  </si>
  <si>
    <t>5000523</t>
  </si>
  <si>
    <t>5000524</t>
  </si>
  <si>
    <t>5000525</t>
  </si>
  <si>
    <t>5000526</t>
  </si>
  <si>
    <t>5000527</t>
  </si>
  <si>
    <t>5000528</t>
  </si>
  <si>
    <t>5000529</t>
  </si>
  <si>
    <t>5000530</t>
  </si>
  <si>
    <t>5000531</t>
  </si>
  <si>
    <t>5000532</t>
  </si>
  <si>
    <t>5000533</t>
  </si>
  <si>
    <t>5000534</t>
  </si>
  <si>
    <t>5000535</t>
  </si>
  <si>
    <t>5000536</t>
  </si>
  <si>
    <t>5000537</t>
  </si>
  <si>
    <t>5000538</t>
  </si>
  <si>
    <t>5000539</t>
  </si>
  <si>
    <t>5000540</t>
  </si>
  <si>
    <t>5000541</t>
  </si>
  <si>
    <t>5000542</t>
  </si>
  <si>
    <t>5000543</t>
  </si>
  <si>
    <t>5000545</t>
  </si>
  <si>
    <t>5000546</t>
  </si>
  <si>
    <t>5000547</t>
  </si>
  <si>
    <t>5000548</t>
  </si>
  <si>
    <t>5000550</t>
  </si>
  <si>
    <t>5000552</t>
  </si>
  <si>
    <t>5000553</t>
  </si>
  <si>
    <t>5000554</t>
  </si>
  <si>
    <t>5000555</t>
  </si>
  <si>
    <t>5000556</t>
  </si>
  <si>
    <t>5000579</t>
  </si>
  <si>
    <t>5000580</t>
  </si>
  <si>
    <t>5000582</t>
  </si>
  <si>
    <t>5000587</t>
  </si>
  <si>
    <t>5000588</t>
  </si>
  <si>
    <t>5000589</t>
  </si>
  <si>
    <t>5000593</t>
  </si>
  <si>
    <t>5000594</t>
  </si>
  <si>
    <t>5000595</t>
  </si>
  <si>
    <t>5000596</t>
  </si>
  <si>
    <t>5000597</t>
  </si>
  <si>
    <t>5000598</t>
  </si>
  <si>
    <t>5000599</t>
  </si>
  <si>
    <t>5000600</t>
  </si>
  <si>
    <t>5000601</t>
  </si>
  <si>
    <t>5000602</t>
  </si>
  <si>
    <t>5000603</t>
  </si>
  <si>
    <t>5000604</t>
  </si>
  <si>
    <t>5000606</t>
  </si>
  <si>
    <t>5000608</t>
  </si>
  <si>
    <t>5000610</t>
  </si>
  <si>
    <t>5000611</t>
  </si>
  <si>
    <t>5000624</t>
  </si>
  <si>
    <t>5000625</t>
  </si>
  <si>
    <t>5000626</t>
  </si>
  <si>
    <t>5000627</t>
  </si>
  <si>
    <t>5000628</t>
  </si>
  <si>
    <t>5000629</t>
  </si>
  <si>
    <t>5000630</t>
  </si>
  <si>
    <t>5000631</t>
  </si>
  <si>
    <t>5000632</t>
  </si>
  <si>
    <t>5000633</t>
  </si>
  <si>
    <t>5000634</t>
  </si>
  <si>
    <t>5000635</t>
  </si>
  <si>
    <t>5000636</t>
  </si>
  <si>
    <t>5000637</t>
  </si>
  <si>
    <t>5000638</t>
  </si>
  <si>
    <t>5000639</t>
  </si>
  <si>
    <t>5000640</t>
  </si>
  <si>
    <t>5000641</t>
  </si>
  <si>
    <t>5000645</t>
  </si>
  <si>
    <t>5000646</t>
  </si>
  <si>
    <t>5000647</t>
  </si>
  <si>
    <t>5000648</t>
  </si>
  <si>
    <t>5000649</t>
  </si>
  <si>
    <t>5000650</t>
  </si>
  <si>
    <t>5000651</t>
  </si>
  <si>
    <t>5000652</t>
  </si>
  <si>
    <t>5000654</t>
  </si>
  <si>
    <t>5000655</t>
  </si>
  <si>
    <t>5000658</t>
  </si>
  <si>
    <t>5000659</t>
  </si>
  <si>
    <t>5000660</t>
  </si>
  <si>
    <t>5000661</t>
  </si>
  <si>
    <t>5000662</t>
  </si>
  <si>
    <t>5000666</t>
  </si>
  <si>
    <t>5000667</t>
  </si>
  <si>
    <t>5000669</t>
  </si>
  <si>
    <t>5000670</t>
  </si>
  <si>
    <t>5000671</t>
  </si>
  <si>
    <t>5000672</t>
  </si>
  <si>
    <t>5000673</t>
  </si>
  <si>
    <t>5000674</t>
  </si>
  <si>
    <t>5000675</t>
  </si>
  <si>
    <t>5000677</t>
  </si>
  <si>
    <t>5000679</t>
  </si>
  <si>
    <t>5003217</t>
  </si>
  <si>
    <t>13/05/2016</t>
  </si>
  <si>
    <t>5005479</t>
  </si>
  <si>
    <t>10/06/2016</t>
  </si>
  <si>
    <t>BUSSU.PIERA</t>
  </si>
  <si>
    <t>5006284</t>
  </si>
  <si>
    <t>15/07/2016</t>
  </si>
  <si>
    <t>5006370</t>
  </si>
  <si>
    <t>5006381</t>
  </si>
  <si>
    <t>5007602</t>
  </si>
  <si>
    <t>12/08/2016</t>
  </si>
  <si>
    <t>5008764</t>
  </si>
  <si>
    <t>5008772</t>
  </si>
  <si>
    <t>5008773</t>
  </si>
  <si>
    <t>5008781</t>
  </si>
  <si>
    <t>5008828</t>
  </si>
  <si>
    <t>5008843</t>
  </si>
  <si>
    <t>5008845</t>
  </si>
  <si>
    <t>5008846</t>
  </si>
  <si>
    <t>5008850</t>
  </si>
  <si>
    <t>5008869</t>
  </si>
  <si>
    <t>5008873</t>
  </si>
  <si>
    <t>5008877</t>
  </si>
  <si>
    <t>5008878</t>
  </si>
  <si>
    <t>5008890</t>
  </si>
  <si>
    <t>5008891</t>
  </si>
  <si>
    <t>5008905</t>
  </si>
  <si>
    <t>5008912</t>
  </si>
  <si>
    <t>5008920</t>
  </si>
  <si>
    <t>5008922</t>
  </si>
  <si>
    <t>5008935</t>
  </si>
  <si>
    <t>5008936</t>
  </si>
  <si>
    <t>5008937</t>
  </si>
  <si>
    <t>5009910</t>
  </si>
  <si>
    <t>13/10/2016</t>
  </si>
  <si>
    <t>5009911</t>
  </si>
  <si>
    <t>5009912</t>
  </si>
  <si>
    <t>5009913</t>
  </si>
  <si>
    <t>5009915</t>
  </si>
  <si>
    <t>5009916</t>
  </si>
  <si>
    <t>5009917</t>
  </si>
  <si>
    <t>5009919</t>
  </si>
  <si>
    <t>5009922</t>
  </si>
  <si>
    <t>5009925</t>
  </si>
  <si>
    <t>5009926</t>
  </si>
  <si>
    <t>5009929</t>
  </si>
  <si>
    <t>5009930</t>
  </si>
  <si>
    <t>5009932</t>
  </si>
  <si>
    <t>5009933</t>
  </si>
  <si>
    <t>5009934</t>
  </si>
  <si>
    <t>5009935</t>
  </si>
  <si>
    <t>5009936</t>
  </si>
  <si>
    <t>5009940</t>
  </si>
  <si>
    <t>5009941</t>
  </si>
  <si>
    <t>5009942</t>
  </si>
  <si>
    <t>5009943</t>
  </si>
  <si>
    <t>5009944</t>
  </si>
  <si>
    <t>5009945</t>
  </si>
  <si>
    <t>5009947</t>
  </si>
  <si>
    <t>5009948</t>
  </si>
  <si>
    <t>5009954</t>
  </si>
  <si>
    <t>5009956</t>
  </si>
  <si>
    <t>5009957</t>
  </si>
  <si>
    <t>5009958</t>
  </si>
  <si>
    <t>5009960</t>
  </si>
  <si>
    <t>5009962</t>
  </si>
  <si>
    <t>5009966</t>
  </si>
  <si>
    <t>5009967</t>
  </si>
  <si>
    <t>5009968</t>
  </si>
  <si>
    <t>5009971</t>
  </si>
  <si>
    <t>5009978</t>
  </si>
  <si>
    <t>5009979</t>
  </si>
  <si>
    <t>5009981</t>
  </si>
  <si>
    <t>5009986</t>
  </si>
  <si>
    <t>5009987</t>
  </si>
  <si>
    <t>5009989</t>
  </si>
  <si>
    <t>5009990</t>
  </si>
  <si>
    <t>5009991</t>
  </si>
  <si>
    <t>5009996</t>
  </si>
  <si>
    <t>5009999</t>
  </si>
  <si>
    <t>5010001</t>
  </si>
  <si>
    <t>5010003</t>
  </si>
  <si>
    <t>5010023</t>
  </si>
  <si>
    <t>5010024</t>
  </si>
  <si>
    <t>5010025</t>
  </si>
  <si>
    <t>5010029</t>
  </si>
  <si>
    <t>5010033</t>
  </si>
  <si>
    <t>5010035</t>
  </si>
  <si>
    <t>5010037</t>
  </si>
  <si>
    <t>5010040</t>
  </si>
  <si>
    <t>5010042</t>
  </si>
  <si>
    <t>5010044</t>
  </si>
  <si>
    <t>5010045</t>
  </si>
  <si>
    <t>5010047</t>
  </si>
  <si>
    <t>5010049</t>
  </si>
  <si>
    <t>5010050</t>
  </si>
  <si>
    <t>5010051</t>
  </si>
  <si>
    <t>5010056</t>
  </si>
  <si>
    <t>5010059</t>
  </si>
  <si>
    <t>5010060</t>
  </si>
  <si>
    <t>5010063</t>
  </si>
  <si>
    <t>5010064</t>
  </si>
  <si>
    <t>5012360</t>
  </si>
  <si>
    <t>5012361</t>
  </si>
  <si>
    <t>5012364</t>
  </si>
  <si>
    <t>5012365</t>
  </si>
  <si>
    <t>5012366</t>
  </si>
  <si>
    <t>5012367</t>
  </si>
  <si>
    <t>5012368</t>
  </si>
  <si>
    <t>5012369</t>
  </si>
  <si>
    <t>5012370</t>
  </si>
  <si>
    <t>5012372</t>
  </si>
  <si>
    <t>5012373</t>
  </si>
  <si>
    <t>5012374</t>
  </si>
  <si>
    <t>5012375</t>
  </si>
  <si>
    <t>5012377</t>
  </si>
  <si>
    <t>5012378</t>
  </si>
  <si>
    <t>5012379</t>
  </si>
  <si>
    <t>5012380</t>
  </si>
  <si>
    <t>5012381</t>
  </si>
  <si>
    <t>5012382</t>
  </si>
  <si>
    <t>5012383</t>
  </si>
  <si>
    <t>5012384</t>
  </si>
  <si>
    <t>5012385</t>
  </si>
  <si>
    <t>5012391</t>
  </si>
  <si>
    <t>5012393</t>
  </si>
  <si>
    <t>5012403</t>
  </si>
  <si>
    <t>5012404</t>
  </si>
  <si>
    <t>5012405</t>
  </si>
  <si>
    <t>5012406</t>
  </si>
  <si>
    <t>5012407</t>
  </si>
  <si>
    <t>5012409</t>
  </si>
  <si>
    <t>5012410</t>
  </si>
  <si>
    <t>5012413</t>
  </si>
  <si>
    <t>5012414</t>
  </si>
  <si>
    <t>5012416</t>
  </si>
  <si>
    <t>5012417</t>
  </si>
  <si>
    <t>5012418</t>
  </si>
  <si>
    <t>5012419</t>
  </si>
  <si>
    <t>5012420</t>
  </si>
  <si>
    <t>5012421</t>
  </si>
  <si>
    <t>5012422</t>
  </si>
  <si>
    <t>5012423</t>
  </si>
  <si>
    <t>5012424</t>
  </si>
  <si>
    <t>5012425</t>
  </si>
  <si>
    <t>5012426</t>
  </si>
  <si>
    <t>5012427</t>
  </si>
  <si>
    <t>5012428</t>
  </si>
  <si>
    <t>5012430</t>
  </si>
  <si>
    <t>5012431</t>
  </si>
  <si>
    <t>5012432</t>
  </si>
  <si>
    <t>5012433</t>
  </si>
  <si>
    <t>5012434</t>
  </si>
  <si>
    <t>5012435</t>
  </si>
  <si>
    <t>5012440</t>
  </si>
  <si>
    <t>5012441</t>
  </si>
  <si>
    <t>5012442</t>
  </si>
  <si>
    <t>5012444</t>
  </si>
  <si>
    <t>5012445</t>
  </si>
  <si>
    <t>5012446</t>
  </si>
  <si>
    <t>5012447</t>
  </si>
  <si>
    <t>5012448</t>
  </si>
  <si>
    <t>5012449</t>
  </si>
  <si>
    <t>5012452</t>
  </si>
  <si>
    <t>5012453</t>
  </si>
  <si>
    <t>5012455</t>
  </si>
  <si>
    <t>5012456</t>
  </si>
  <si>
    <t>5012457</t>
  </si>
  <si>
    <t>5012458</t>
  </si>
  <si>
    <t>5012459</t>
  </si>
  <si>
    <t>5012460</t>
  </si>
  <si>
    <t>5012461</t>
  </si>
  <si>
    <t>5012462</t>
  </si>
  <si>
    <t>5012463</t>
  </si>
  <si>
    <t>5012464</t>
  </si>
  <si>
    <t>5012465</t>
  </si>
  <si>
    <t>5012466</t>
  </si>
  <si>
    <t>5012483</t>
  </si>
  <si>
    <t>5012484</t>
  </si>
  <si>
    <t>5012486</t>
  </si>
  <si>
    <t>5012487</t>
  </si>
  <si>
    <t>5012489</t>
  </si>
  <si>
    <t>5012490</t>
  </si>
  <si>
    <t>5012491</t>
  </si>
  <si>
    <t>5012492</t>
  </si>
  <si>
    <t>5012493</t>
  </si>
  <si>
    <t>5012494</t>
  </si>
  <si>
    <t>5012495</t>
  </si>
  <si>
    <t>5012496</t>
  </si>
  <si>
    <t>5012497</t>
  </si>
  <si>
    <t>5012498</t>
  </si>
  <si>
    <t>5012499</t>
  </si>
  <si>
    <t>5012500</t>
  </si>
  <si>
    <t>5012501</t>
  </si>
  <si>
    <t>5012502</t>
  </si>
  <si>
    <t>5012505</t>
  </si>
  <si>
    <t>5012506</t>
  </si>
  <si>
    <t>5012507</t>
  </si>
  <si>
    <t>5012509</t>
  </si>
  <si>
    <t>5012510</t>
  </si>
  <si>
    <t>5012511</t>
  </si>
  <si>
    <t>5012530</t>
  </si>
  <si>
    <t>5012531</t>
  </si>
  <si>
    <t>5012532</t>
  </si>
  <si>
    <t>5012533</t>
  </si>
  <si>
    <t>5012534</t>
  </si>
  <si>
    <t>5012535</t>
  </si>
  <si>
    <t>5012536</t>
  </si>
  <si>
    <t>5012537</t>
  </si>
  <si>
    <t>5012538</t>
  </si>
  <si>
    <t>5012539</t>
  </si>
  <si>
    <t>5012541</t>
  </si>
  <si>
    <t>5012542</t>
  </si>
  <si>
    <t>5012543</t>
  </si>
  <si>
    <t>5012544</t>
  </si>
  <si>
    <t>5013710</t>
  </si>
  <si>
    <t>5013711</t>
  </si>
  <si>
    <t>5013712</t>
  </si>
  <si>
    <t>5013713</t>
  </si>
  <si>
    <t>5013714</t>
  </si>
  <si>
    <t>5013715</t>
  </si>
  <si>
    <t>5013716</t>
  </si>
  <si>
    <t>5013717</t>
  </si>
  <si>
    <t>5013718</t>
  </si>
  <si>
    <t>5013719</t>
  </si>
  <si>
    <t>5013720</t>
  </si>
  <si>
    <t>5013721</t>
  </si>
  <si>
    <t>5013722</t>
  </si>
  <si>
    <t>5013723</t>
  </si>
  <si>
    <t>5013725</t>
  </si>
  <si>
    <t>5013726</t>
  </si>
  <si>
    <t>5013727</t>
  </si>
  <si>
    <t>5013730</t>
  </si>
  <si>
    <t>5013731</t>
  </si>
  <si>
    <t>5013732</t>
  </si>
  <si>
    <t>5013733</t>
  </si>
  <si>
    <t>5013734</t>
  </si>
  <si>
    <t>5013735</t>
  </si>
  <si>
    <t>5013736</t>
  </si>
  <si>
    <t>5013737</t>
  </si>
  <si>
    <t>5013738</t>
  </si>
  <si>
    <t>5013740</t>
  </si>
  <si>
    <t>5013741</t>
  </si>
  <si>
    <t>5013742</t>
  </si>
  <si>
    <t>5013743</t>
  </si>
  <si>
    <t>5013744</t>
  </si>
  <si>
    <t>5013745</t>
  </si>
  <si>
    <t>5013746</t>
  </si>
  <si>
    <t>5013747</t>
  </si>
  <si>
    <t>5013748</t>
  </si>
  <si>
    <t>5013749</t>
  </si>
  <si>
    <t>5013750</t>
  </si>
  <si>
    <t>5013751</t>
  </si>
  <si>
    <t>5013752</t>
  </si>
  <si>
    <t>5013753</t>
  </si>
  <si>
    <t>5013754</t>
  </si>
  <si>
    <t>5013755</t>
  </si>
  <si>
    <t>5013756</t>
  </si>
  <si>
    <t>5013758</t>
  </si>
  <si>
    <t>5013759</t>
  </si>
  <si>
    <t>5013760</t>
  </si>
  <si>
    <t>5013761</t>
  </si>
  <si>
    <t>5013762</t>
  </si>
  <si>
    <t>5013763</t>
  </si>
  <si>
    <t>5013764</t>
  </si>
  <si>
    <t>5013765</t>
  </si>
  <si>
    <t>5013766</t>
  </si>
  <si>
    <t>5013767</t>
  </si>
  <si>
    <t>5013768</t>
  </si>
  <si>
    <t>5013769</t>
  </si>
  <si>
    <t>5013770</t>
  </si>
  <si>
    <t>5013771</t>
  </si>
  <si>
    <t>5013772</t>
  </si>
  <si>
    <t>5013773</t>
  </si>
  <si>
    <t>5013774</t>
  </si>
  <si>
    <t>5013775</t>
  </si>
  <si>
    <t>5013776</t>
  </si>
  <si>
    <t>5013777</t>
  </si>
  <si>
    <t>5013778</t>
  </si>
  <si>
    <t>5013779</t>
  </si>
  <si>
    <t>5013780</t>
  </si>
  <si>
    <t>5013782</t>
  </si>
  <si>
    <t>5013783</t>
  </si>
  <si>
    <t>5013784</t>
  </si>
  <si>
    <t>5013787</t>
  </si>
  <si>
    <t>5013789</t>
  </si>
  <si>
    <t>5013791</t>
  </si>
  <si>
    <t>5013792</t>
  </si>
  <si>
    <t>5013793</t>
  </si>
  <si>
    <t>5013794</t>
  </si>
  <si>
    <t>5013795</t>
  </si>
  <si>
    <t>5013796</t>
  </si>
  <si>
    <t>5013797</t>
  </si>
  <si>
    <t>5013798</t>
  </si>
  <si>
    <t>5013799</t>
  </si>
  <si>
    <t>5013800</t>
  </si>
  <si>
    <t>5013803</t>
  </si>
  <si>
    <t>5013804</t>
  </si>
  <si>
    <t>5013805</t>
  </si>
  <si>
    <t>5013806</t>
  </si>
  <si>
    <t>5013807</t>
  </si>
  <si>
    <t>5013808</t>
  </si>
  <si>
    <t>5013809</t>
  </si>
  <si>
    <t>5013810</t>
  </si>
  <si>
    <t>5013811</t>
  </si>
  <si>
    <t>5013812</t>
  </si>
  <si>
    <t>5013813</t>
  </si>
  <si>
    <t>5013814</t>
  </si>
  <si>
    <t>5013815</t>
  </si>
  <si>
    <t>5013816</t>
  </si>
  <si>
    <t>5013817</t>
  </si>
  <si>
    <t>5013818</t>
  </si>
  <si>
    <t>5013819</t>
  </si>
  <si>
    <t>5013820</t>
  </si>
  <si>
    <t>5013821</t>
  </si>
  <si>
    <t>5013822</t>
  </si>
  <si>
    <t>5013823</t>
  </si>
  <si>
    <t>5013824</t>
  </si>
  <si>
    <t>5013825</t>
  </si>
  <si>
    <t>5013826</t>
  </si>
  <si>
    <t>5013827</t>
  </si>
  <si>
    <t>5013830</t>
  </si>
  <si>
    <t>5013831</t>
  </si>
  <si>
    <t>5013834</t>
  </si>
  <si>
    <t>5013835</t>
  </si>
  <si>
    <t>5013836</t>
  </si>
  <si>
    <t>5013837</t>
  </si>
  <si>
    <t>5013839</t>
  </si>
  <si>
    <t>5013840</t>
  </si>
  <si>
    <t>5013841</t>
  </si>
  <si>
    <t>5013842</t>
  </si>
  <si>
    <t>5013843</t>
  </si>
  <si>
    <t>5013844</t>
  </si>
  <si>
    <t>5013845</t>
  </si>
  <si>
    <t>5013846</t>
  </si>
  <si>
    <t>5013847</t>
  </si>
  <si>
    <t>5013848</t>
  </si>
  <si>
    <t>511</t>
  </si>
  <si>
    <t>ZE417F83E7</t>
  </si>
  <si>
    <t>518/SP</t>
  </si>
  <si>
    <t>COOP. SOCIALE CTR ONLUS</t>
  </si>
  <si>
    <t>01361690926</t>
  </si>
  <si>
    <t>519/SP</t>
  </si>
  <si>
    <t>527</t>
  </si>
  <si>
    <t>5273</t>
  </si>
  <si>
    <t>KCS CAREGIVER COOPERATIVA SOCIALE</t>
  </si>
  <si>
    <t>02125100160</t>
  </si>
  <si>
    <t>5274</t>
  </si>
  <si>
    <t>5275</t>
  </si>
  <si>
    <t>528</t>
  </si>
  <si>
    <t>537/SP</t>
  </si>
  <si>
    <t>54/E</t>
  </si>
  <si>
    <t>20/12/2016</t>
  </si>
  <si>
    <t>DIGI CORP S.R.L.</t>
  </si>
  <si>
    <t>00599830932</t>
  </si>
  <si>
    <t>56 / 401</t>
  </si>
  <si>
    <t>ACENTRO S.R.L.</t>
  </si>
  <si>
    <t>00641340922</t>
  </si>
  <si>
    <t>56/PA</t>
  </si>
  <si>
    <t>MA.ECO SNC</t>
  </si>
  <si>
    <t>01397460625</t>
  </si>
  <si>
    <t>56PA</t>
  </si>
  <si>
    <t>COOP. SOCIALE SERENA - SOCIETA  COOPERAT</t>
  </si>
  <si>
    <t>00693980955</t>
  </si>
  <si>
    <t>57 / 401</t>
  </si>
  <si>
    <t>Z991BFCB7C</t>
  </si>
  <si>
    <t>576/SP</t>
  </si>
  <si>
    <t>577/SP</t>
  </si>
  <si>
    <t>6/E</t>
  </si>
  <si>
    <t>10/12/2016</t>
  </si>
  <si>
    <t>CONGIU  ROBERTO</t>
  </si>
  <si>
    <t>CNGRRT77T14G113J</t>
  </si>
  <si>
    <t>01023970955</t>
  </si>
  <si>
    <t>Z2B17A75D3</t>
  </si>
  <si>
    <t>6/PA</t>
  </si>
  <si>
    <t>CARA BOX SRL</t>
  </si>
  <si>
    <t>03486220928</t>
  </si>
  <si>
    <t>600096</t>
  </si>
  <si>
    <t>ISGAS ENERGIT MULTIUTILITIES SPA</t>
  </si>
  <si>
    <t>02242570923</t>
  </si>
  <si>
    <t>Z661966980</t>
  </si>
  <si>
    <t>600098</t>
  </si>
  <si>
    <t>600099</t>
  </si>
  <si>
    <t>600100</t>
  </si>
  <si>
    <t>600101</t>
  </si>
  <si>
    <t>600102</t>
  </si>
  <si>
    <t>600103</t>
  </si>
  <si>
    <t>600104</t>
  </si>
  <si>
    <t>600105</t>
  </si>
  <si>
    <t>600106</t>
  </si>
  <si>
    <t>600107</t>
  </si>
  <si>
    <t>600108</t>
  </si>
  <si>
    <t>600110</t>
  </si>
  <si>
    <t>600111</t>
  </si>
  <si>
    <t>600112</t>
  </si>
  <si>
    <t>600113</t>
  </si>
  <si>
    <t>600114</t>
  </si>
  <si>
    <t>600115</t>
  </si>
  <si>
    <t>600116</t>
  </si>
  <si>
    <t>600117</t>
  </si>
  <si>
    <t>600118</t>
  </si>
  <si>
    <t>600119</t>
  </si>
  <si>
    <t>600120</t>
  </si>
  <si>
    <t>600121</t>
  </si>
  <si>
    <t>619/SP</t>
  </si>
  <si>
    <t>6400000491</t>
  </si>
  <si>
    <t>SODEXO ITALIA S.P.A.</t>
  </si>
  <si>
    <t>00805980158</t>
  </si>
  <si>
    <t>6809769F23</t>
  </si>
  <si>
    <t>H19D16000880002</t>
  </si>
  <si>
    <t>6400000494</t>
  </si>
  <si>
    <t>6400000504</t>
  </si>
  <si>
    <t>6400000507</t>
  </si>
  <si>
    <t>6400000511</t>
  </si>
  <si>
    <t>6400000513</t>
  </si>
  <si>
    <t>6400002621</t>
  </si>
  <si>
    <t>H19G16000880002</t>
  </si>
  <si>
    <t>6400002622</t>
  </si>
  <si>
    <t>6400002623</t>
  </si>
  <si>
    <t>6400002626</t>
  </si>
  <si>
    <t>6400002627</t>
  </si>
  <si>
    <t>645/SP</t>
  </si>
  <si>
    <t>68149491D3</t>
  </si>
  <si>
    <t>646/SP</t>
  </si>
  <si>
    <t>65B_2016</t>
  </si>
  <si>
    <t>64541125B5</t>
  </si>
  <si>
    <t>67 /PA</t>
  </si>
  <si>
    <t>ISMO SERVICE DI PODDA MARCO</t>
  </si>
  <si>
    <t>PDDMRC71A23G113Z</t>
  </si>
  <si>
    <t>00648090959</t>
  </si>
  <si>
    <t>677/SP</t>
  </si>
  <si>
    <t>682/ag-3903</t>
  </si>
  <si>
    <t>7</t>
  </si>
  <si>
    <t>7/E</t>
  </si>
  <si>
    <t>7/PA</t>
  </si>
  <si>
    <t>30/04/2017</t>
  </si>
  <si>
    <t>GRUPPO CSA SPA</t>
  </si>
  <si>
    <t>03231410402</t>
  </si>
  <si>
    <t>ZBA18BAA65</t>
  </si>
  <si>
    <t>H16G13002320002</t>
  </si>
  <si>
    <t>7/PA/2017</t>
  </si>
  <si>
    <t>7X04682567</t>
  </si>
  <si>
    <t>7X04750987</t>
  </si>
  <si>
    <t>71600184</t>
  </si>
  <si>
    <t>SGS ITALIA S.P.A.</t>
  </si>
  <si>
    <t>04112680378</t>
  </si>
  <si>
    <t>11370520154</t>
  </si>
  <si>
    <t>717/AG-3903</t>
  </si>
  <si>
    <t>72B_2016</t>
  </si>
  <si>
    <t>22/03/2017</t>
  </si>
  <si>
    <t>73B_2016</t>
  </si>
  <si>
    <t>736 PA</t>
  </si>
  <si>
    <t>ITM TELEMATICA S.R.L.</t>
  </si>
  <si>
    <t>01560530907</t>
  </si>
  <si>
    <t>ZE21C29A3C</t>
  </si>
  <si>
    <t>7400050716</t>
  </si>
  <si>
    <t>7400050717</t>
  </si>
  <si>
    <t>7400050718</t>
  </si>
  <si>
    <t>7400050719</t>
  </si>
  <si>
    <t>7400050720</t>
  </si>
  <si>
    <t>7400050721</t>
  </si>
  <si>
    <t>7400050722</t>
  </si>
  <si>
    <t>7400050723</t>
  </si>
  <si>
    <t>7400050724</t>
  </si>
  <si>
    <t>7400050725</t>
  </si>
  <si>
    <t>7400050726</t>
  </si>
  <si>
    <t>7400055339</t>
  </si>
  <si>
    <t>7400055340</t>
  </si>
  <si>
    <t>7400055341</t>
  </si>
  <si>
    <t>7400055344</t>
  </si>
  <si>
    <t>7400055345</t>
  </si>
  <si>
    <t>745/16</t>
  </si>
  <si>
    <t>TE.BE.SCO srl</t>
  </si>
  <si>
    <t>10428330152</t>
  </si>
  <si>
    <t>ZC61A4B6F4</t>
  </si>
  <si>
    <t>748/2016</t>
  </si>
  <si>
    <t>07/06/2016</t>
  </si>
  <si>
    <t>7716028978</t>
  </si>
  <si>
    <t>SHARP ELETTRONICS ITALIA SPA</t>
  </si>
  <si>
    <t>09275090158</t>
  </si>
  <si>
    <t>Pubblicazioni, giornali e riviste</t>
  </si>
  <si>
    <t>8</t>
  </si>
  <si>
    <t>LIBRERIA ALTRESTORIE</t>
  </si>
  <si>
    <t>01167550951</t>
  </si>
  <si>
    <t>ZAC12D710D</t>
  </si>
  <si>
    <t>8/E</t>
  </si>
  <si>
    <t>8/PA/2017</t>
  </si>
  <si>
    <t>8R00279355</t>
  </si>
  <si>
    <t>8R00279441</t>
  </si>
  <si>
    <t>8R00279449</t>
  </si>
  <si>
    <t>8R00279594</t>
  </si>
  <si>
    <t>8R00279915</t>
  </si>
  <si>
    <t>8R00280139</t>
  </si>
  <si>
    <t>8R00280484</t>
  </si>
  <si>
    <t>8R00280519</t>
  </si>
  <si>
    <t>8R00280645</t>
  </si>
  <si>
    <t>8R00280649</t>
  </si>
  <si>
    <t>8R00280656</t>
  </si>
  <si>
    <t>8R00280668</t>
  </si>
  <si>
    <t>8R00280691</t>
  </si>
  <si>
    <t>8R00281046</t>
  </si>
  <si>
    <t>80</t>
  </si>
  <si>
    <t xml:space="preserve"> ZE417F83E</t>
  </si>
  <si>
    <t>80/E</t>
  </si>
  <si>
    <t>31/03/2016</t>
  </si>
  <si>
    <t>80PA</t>
  </si>
  <si>
    <t>EKO CARBONIA SRL</t>
  </si>
  <si>
    <t>02143110928</t>
  </si>
  <si>
    <t>81</t>
  </si>
  <si>
    <t>SAPEL INFORMATICA S.R.L.</t>
  </si>
  <si>
    <t>03351410927</t>
  </si>
  <si>
    <t>852</t>
  </si>
  <si>
    <t>CARTOIDEE DI CULTRARO VASTA  GIUSEPPE</t>
  </si>
  <si>
    <t>CLTGPP73S03C351D</t>
  </si>
  <si>
    <t>04406950875</t>
  </si>
  <si>
    <t>874</t>
  </si>
  <si>
    <t>CASU GIANFRANCO - GOMMISTA</t>
  </si>
  <si>
    <t>CSAGFR68A13G113C</t>
  </si>
  <si>
    <t>00630530954</t>
  </si>
  <si>
    <t>9/PA/2017</t>
  </si>
  <si>
    <t>9124000034</t>
  </si>
  <si>
    <t>01/01/2017</t>
  </si>
  <si>
    <t>Z0B1B0A6AD</t>
  </si>
  <si>
    <t>960019</t>
  </si>
  <si>
    <t>TECNICA COMMERCIALE TERMOIDRAULICA SRL</t>
  </si>
  <si>
    <t>02130170356</t>
  </si>
  <si>
    <t>ZF61B61E65</t>
  </si>
  <si>
    <t>99</t>
  </si>
  <si>
    <t>N/1</t>
  </si>
  <si>
    <t>BELLINZAS  GIORGIO</t>
  </si>
  <si>
    <t>BLLGRG83C25G113N</t>
  </si>
  <si>
    <t>N/2</t>
  </si>
  <si>
    <t>differenza giorni</t>
  </si>
  <si>
    <t>importo ponderato</t>
  </si>
  <si>
    <t>Indicatore tempestività Pag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</si>
</sst>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  <numFmt numFmtId="169" formatCode="[$-410]dddd\ d\ mmmm\ yyyy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9"/>
  <sheetViews>
    <sheetView tabSelected="1" zoomScalePageLayoutView="0" workbookViewId="0" topLeftCell="AA1">
      <pane ySplit="1" topLeftCell="A2" activePane="bottomLeft" state="frozen"/>
      <selection pane="topLeft" activeCell="A1" sqref="A1"/>
      <selection pane="bottomLeft" activeCell="AI1" sqref="AI1:AJ1"/>
    </sheetView>
  </sheetViews>
  <sheetFormatPr defaultColWidth="9.140625" defaultRowHeight="12.75"/>
  <cols>
    <col min="6" max="6" width="18.8515625" style="0" bestFit="1" customWidth="1"/>
    <col min="7" max="7" width="13.7109375" style="0" bestFit="1" customWidth="1"/>
    <col min="13" max="13" width="20.00390625" style="0" bestFit="1" customWidth="1"/>
    <col min="14" max="14" width="34.140625" style="0" bestFit="1" customWidth="1"/>
    <col min="15" max="15" width="18.7109375" style="3" bestFit="1" customWidth="1"/>
    <col min="28" max="28" width="24.421875" style="7" customWidth="1"/>
    <col min="30" max="30" width="15.28125" style="0" customWidth="1"/>
    <col min="31" max="31" width="15.140625" style="0" customWidth="1"/>
    <col min="32" max="32" width="23.7109375" style="0" customWidth="1"/>
    <col min="33" max="33" width="18.00390625" style="0" customWidth="1"/>
    <col min="34" max="34" width="19.7109375" style="0" customWidth="1"/>
    <col min="36" max="36" width="21.8515625" style="0" bestFit="1" customWidth="1"/>
    <col min="38" max="38" width="22.00390625" style="0" bestFit="1" customWidth="1"/>
    <col min="39" max="39" width="22.421875" style="0" bestFit="1" customWidth="1"/>
    <col min="40" max="40" width="26.421875" style="0" bestFit="1" customWidth="1"/>
    <col min="41" max="41" width="18.140625" style="7" bestFit="1" customWidth="1"/>
  </cols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8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1739</v>
      </c>
      <c r="AO1" s="5" t="s">
        <v>1740</v>
      </c>
    </row>
    <row r="2" spans="1:41" ht="12.75">
      <c r="E2">
        <v>1</v>
      </c>
      <c r="F2" t="s">
        <v>40</v>
      </c>
      <c r="G2" t="s">
        <v>41</v>
      </c>
      <c r="H2">
        <v>52.01</v>
      </c>
      <c r="I2">
        <v>52.01</v>
      </c>
      <c r="L2">
        <v>7306</v>
      </c>
      <c r="M2" t="s">
        <v>41</v>
      </c>
      <c r="O2" s="3">
        <f aca="true" t="shared" si="0" ref="O2:O7">+G2+30</f>
        <v>42734</v>
      </c>
      <c r="P2">
        <v>9221</v>
      </c>
      <c r="Q2" t="s">
        <v>42</v>
      </c>
      <c r="R2" t="s">
        <v>43</v>
      </c>
      <c r="S2" t="s">
        <v>43</v>
      </c>
      <c r="V2">
        <v>2016</v>
      </c>
      <c r="W2">
        <v>1521</v>
      </c>
      <c r="Z2">
        <v>1242</v>
      </c>
      <c r="AA2" t="s">
        <v>44</v>
      </c>
      <c r="AB2" s="7">
        <v>42.63</v>
      </c>
      <c r="AC2">
        <v>9.38</v>
      </c>
      <c r="AF2">
        <v>1113</v>
      </c>
      <c r="AG2" t="s">
        <v>44</v>
      </c>
      <c r="AH2" t="s">
        <v>44</v>
      </c>
      <c r="AI2">
        <v>121.92</v>
      </c>
      <c r="AJ2" t="s">
        <v>44</v>
      </c>
      <c r="AL2">
        <v>42.63</v>
      </c>
      <c r="AM2" t="s">
        <v>45</v>
      </c>
      <c r="AN2">
        <f>AJ2-O2</f>
        <v>40</v>
      </c>
      <c r="AO2" s="6">
        <f>AN2*AL2</f>
        <v>1705.2</v>
      </c>
    </row>
    <row r="3" spans="1:41" ht="12.75">
      <c r="E3">
        <v>1</v>
      </c>
      <c r="F3" t="s">
        <v>46</v>
      </c>
      <c r="G3" t="s">
        <v>41</v>
      </c>
      <c r="H3">
        <v>69.91</v>
      </c>
      <c r="I3">
        <v>69.91</v>
      </c>
      <c r="L3">
        <v>7304</v>
      </c>
      <c r="M3" t="s">
        <v>41</v>
      </c>
      <c r="O3" s="3">
        <f t="shared" si="0"/>
        <v>42734</v>
      </c>
      <c r="P3">
        <v>9221</v>
      </c>
      <c r="Q3" t="s">
        <v>42</v>
      </c>
      <c r="R3" t="s">
        <v>43</v>
      </c>
      <c r="S3" t="s">
        <v>43</v>
      </c>
      <c r="V3">
        <v>2016</v>
      </c>
      <c r="W3">
        <v>1521</v>
      </c>
      <c r="Z3">
        <v>1243</v>
      </c>
      <c r="AA3" t="s">
        <v>44</v>
      </c>
      <c r="AB3" s="7">
        <v>57.3</v>
      </c>
      <c r="AC3">
        <v>12.61</v>
      </c>
      <c r="AF3">
        <v>1113</v>
      </c>
      <c r="AG3" t="s">
        <v>44</v>
      </c>
      <c r="AH3" t="s">
        <v>44</v>
      </c>
      <c r="AI3">
        <v>121.92</v>
      </c>
      <c r="AJ3" t="s">
        <v>44</v>
      </c>
      <c r="AL3">
        <v>57.3</v>
      </c>
      <c r="AM3" t="s">
        <v>45</v>
      </c>
      <c r="AN3">
        <f aca="true" t="shared" si="1" ref="AN3:AN66">AJ3-O3</f>
        <v>40</v>
      </c>
      <c r="AO3" s="6">
        <f aca="true" t="shared" si="2" ref="AO3:AO66">AN3*AL3</f>
        <v>2292</v>
      </c>
    </row>
    <row r="4" spans="1:41" ht="12.75">
      <c r="C4">
        <v>5</v>
      </c>
      <c r="D4" t="s">
        <v>47</v>
      </c>
      <c r="E4">
        <v>1</v>
      </c>
      <c r="F4" t="s">
        <v>48</v>
      </c>
      <c r="G4" t="s">
        <v>49</v>
      </c>
      <c r="H4">
        <v>320</v>
      </c>
      <c r="I4">
        <v>320</v>
      </c>
      <c r="L4">
        <v>7405</v>
      </c>
      <c r="M4" t="s">
        <v>49</v>
      </c>
      <c r="O4" s="3">
        <f t="shared" si="0"/>
        <v>42741</v>
      </c>
      <c r="P4">
        <v>126</v>
      </c>
      <c r="Q4" t="s">
        <v>50</v>
      </c>
      <c r="R4" t="s">
        <v>51</v>
      </c>
      <c r="S4" t="s">
        <v>51</v>
      </c>
      <c r="V4">
        <v>2016</v>
      </c>
      <c r="W4">
        <v>2100</v>
      </c>
      <c r="Z4">
        <v>871</v>
      </c>
      <c r="AA4" t="s">
        <v>52</v>
      </c>
      <c r="AB4" s="7">
        <v>320</v>
      </c>
      <c r="AC4">
        <v>0</v>
      </c>
      <c r="AF4">
        <v>823</v>
      </c>
      <c r="AG4" t="s">
        <v>52</v>
      </c>
      <c r="AH4" t="s">
        <v>53</v>
      </c>
      <c r="AI4">
        <v>320</v>
      </c>
      <c r="AJ4" t="s">
        <v>53</v>
      </c>
      <c r="AK4" t="s">
        <v>54</v>
      </c>
      <c r="AL4">
        <v>320</v>
      </c>
      <c r="AM4" t="s">
        <v>45</v>
      </c>
      <c r="AN4">
        <f t="shared" si="1"/>
        <v>26</v>
      </c>
      <c r="AO4" s="6">
        <f t="shared" si="2"/>
        <v>8320</v>
      </c>
    </row>
    <row r="5" spans="1:41" ht="12.75">
      <c r="E5">
        <v>1</v>
      </c>
      <c r="F5" t="s">
        <v>55</v>
      </c>
      <c r="G5" t="s">
        <v>56</v>
      </c>
      <c r="H5">
        <v>37397.8</v>
      </c>
      <c r="I5">
        <v>37397.8</v>
      </c>
      <c r="L5">
        <v>7587</v>
      </c>
      <c r="M5" t="s">
        <v>56</v>
      </c>
      <c r="O5" s="3">
        <f t="shared" si="0"/>
        <v>42750</v>
      </c>
      <c r="P5">
        <v>7958</v>
      </c>
      <c r="Q5" t="s">
        <v>57</v>
      </c>
      <c r="R5" t="s">
        <v>58</v>
      </c>
      <c r="S5" t="s">
        <v>59</v>
      </c>
      <c r="V5">
        <v>2016</v>
      </c>
      <c r="W5">
        <v>932</v>
      </c>
      <c r="Z5">
        <v>278</v>
      </c>
      <c r="AA5" t="s">
        <v>60</v>
      </c>
      <c r="AB5" s="7">
        <v>20329.1</v>
      </c>
      <c r="AC5">
        <v>2032.91</v>
      </c>
      <c r="AF5">
        <v>278</v>
      </c>
      <c r="AG5" t="s">
        <v>60</v>
      </c>
      <c r="AH5" t="s">
        <v>61</v>
      </c>
      <c r="AI5">
        <v>22362.01</v>
      </c>
      <c r="AJ5" t="s">
        <v>60</v>
      </c>
      <c r="AK5" t="s">
        <v>54</v>
      </c>
      <c r="AL5">
        <v>33998</v>
      </c>
      <c r="AM5" t="s">
        <v>45</v>
      </c>
      <c r="AN5">
        <f t="shared" si="1"/>
        <v>2</v>
      </c>
      <c r="AO5" s="6">
        <f t="shared" si="2"/>
        <v>67996</v>
      </c>
    </row>
    <row r="6" spans="1:41" ht="12.75">
      <c r="E6">
        <v>1</v>
      </c>
      <c r="F6" t="s">
        <v>55</v>
      </c>
      <c r="G6" t="s">
        <v>56</v>
      </c>
      <c r="H6">
        <v>37397.8</v>
      </c>
      <c r="I6">
        <v>37397.8</v>
      </c>
      <c r="L6">
        <v>7587</v>
      </c>
      <c r="M6" t="s">
        <v>56</v>
      </c>
      <c r="O6" s="3">
        <f t="shared" si="0"/>
        <v>42750</v>
      </c>
      <c r="P6">
        <v>7958</v>
      </c>
      <c r="Q6" t="s">
        <v>57</v>
      </c>
      <c r="R6" t="s">
        <v>58</v>
      </c>
      <c r="S6" t="s">
        <v>59</v>
      </c>
      <c r="V6">
        <v>2016</v>
      </c>
      <c r="W6">
        <v>901</v>
      </c>
      <c r="X6">
        <v>2016</v>
      </c>
      <c r="Y6">
        <v>12296</v>
      </c>
      <c r="Z6">
        <v>279</v>
      </c>
      <c r="AA6" t="s">
        <v>60</v>
      </c>
      <c r="AB6" s="7">
        <v>13668.9</v>
      </c>
      <c r="AC6">
        <v>1366.89</v>
      </c>
      <c r="AF6">
        <v>279</v>
      </c>
      <c r="AG6" t="s">
        <v>60</v>
      </c>
      <c r="AH6" t="s">
        <v>61</v>
      </c>
      <c r="AI6">
        <v>15035.79</v>
      </c>
      <c r="AJ6" t="s">
        <v>60</v>
      </c>
      <c r="AK6" t="s">
        <v>54</v>
      </c>
      <c r="AL6">
        <v>0</v>
      </c>
      <c r="AM6" t="s">
        <v>45</v>
      </c>
      <c r="AN6">
        <f t="shared" si="1"/>
        <v>2</v>
      </c>
      <c r="AO6" s="6">
        <f t="shared" si="2"/>
        <v>0</v>
      </c>
    </row>
    <row r="7" spans="1:41" ht="12.75">
      <c r="E7">
        <v>1</v>
      </c>
      <c r="F7" t="s">
        <v>62</v>
      </c>
      <c r="G7" t="s">
        <v>63</v>
      </c>
      <c r="H7">
        <v>1388.9</v>
      </c>
      <c r="I7">
        <v>1388.9</v>
      </c>
      <c r="L7">
        <v>5826</v>
      </c>
      <c r="M7" t="s">
        <v>63</v>
      </c>
      <c r="O7" s="3">
        <f t="shared" si="0"/>
        <v>42582</v>
      </c>
      <c r="P7">
        <v>13376</v>
      </c>
      <c r="Q7" t="s">
        <v>64</v>
      </c>
      <c r="R7" t="s">
        <v>65</v>
      </c>
      <c r="S7" t="s">
        <v>66</v>
      </c>
      <c r="V7">
        <v>2016</v>
      </c>
      <c r="W7">
        <v>108</v>
      </c>
      <c r="Z7">
        <v>3331</v>
      </c>
      <c r="AA7" t="s">
        <v>67</v>
      </c>
      <c r="AB7" s="7">
        <v>1138.44</v>
      </c>
      <c r="AC7">
        <v>250.46</v>
      </c>
      <c r="AF7">
        <v>2753</v>
      </c>
      <c r="AG7" t="s">
        <v>67</v>
      </c>
      <c r="AH7" t="s">
        <v>67</v>
      </c>
      <c r="AI7">
        <v>15277.9</v>
      </c>
      <c r="AJ7" t="s">
        <v>67</v>
      </c>
      <c r="AL7">
        <v>1138.44</v>
      </c>
      <c r="AM7" t="s">
        <v>45</v>
      </c>
      <c r="AN7">
        <f t="shared" si="1"/>
        <v>235</v>
      </c>
      <c r="AO7" s="6">
        <f t="shared" si="2"/>
        <v>267533.4</v>
      </c>
    </row>
    <row r="8" spans="1:41" ht="12.75">
      <c r="E8">
        <v>1</v>
      </c>
      <c r="F8" t="s">
        <v>68</v>
      </c>
      <c r="G8" t="s">
        <v>69</v>
      </c>
      <c r="H8">
        <v>5845.84</v>
      </c>
      <c r="I8">
        <v>5845.84</v>
      </c>
      <c r="K8" t="s">
        <v>70</v>
      </c>
      <c r="L8">
        <v>181</v>
      </c>
      <c r="M8" t="s">
        <v>44</v>
      </c>
      <c r="N8" t="s">
        <v>71</v>
      </c>
      <c r="O8" s="3" t="s">
        <v>72</v>
      </c>
      <c r="P8">
        <v>30924</v>
      </c>
      <c r="Q8" t="s">
        <v>73</v>
      </c>
      <c r="R8" t="s">
        <v>74</v>
      </c>
      <c r="S8" t="s">
        <v>75</v>
      </c>
      <c r="T8" t="s">
        <v>76</v>
      </c>
      <c r="V8">
        <v>2017</v>
      </c>
      <c r="W8">
        <v>552</v>
      </c>
      <c r="Z8">
        <v>2812</v>
      </c>
      <c r="AA8" t="s">
        <v>77</v>
      </c>
      <c r="AB8" s="7">
        <v>5845.84</v>
      </c>
      <c r="AF8">
        <v>2327</v>
      </c>
      <c r="AG8" t="s">
        <v>77</v>
      </c>
      <c r="AH8" t="s">
        <v>77</v>
      </c>
      <c r="AI8">
        <v>5845.84</v>
      </c>
      <c r="AJ8" t="s">
        <v>77</v>
      </c>
      <c r="AL8">
        <v>5845.84</v>
      </c>
      <c r="AN8">
        <f t="shared" si="1"/>
        <v>6</v>
      </c>
      <c r="AO8" s="6">
        <f t="shared" si="2"/>
        <v>35075.04</v>
      </c>
    </row>
    <row r="9" spans="1:41" ht="12.75">
      <c r="A9">
        <v>2116</v>
      </c>
      <c r="B9" t="s">
        <v>78</v>
      </c>
      <c r="E9">
        <v>1</v>
      </c>
      <c r="F9" t="s">
        <v>68</v>
      </c>
      <c r="G9" t="s">
        <v>79</v>
      </c>
      <c r="H9">
        <v>1788.03</v>
      </c>
      <c r="I9">
        <v>1788.03</v>
      </c>
      <c r="K9" t="s">
        <v>79</v>
      </c>
      <c r="L9">
        <v>20</v>
      </c>
      <c r="M9" t="s">
        <v>80</v>
      </c>
      <c r="N9" t="s">
        <v>71</v>
      </c>
      <c r="O9" s="3" t="s">
        <v>79</v>
      </c>
      <c r="P9">
        <v>27895</v>
      </c>
      <c r="Q9" t="s">
        <v>81</v>
      </c>
      <c r="R9" t="s">
        <v>82</v>
      </c>
      <c r="S9" t="s">
        <v>83</v>
      </c>
      <c r="T9" t="s">
        <v>84</v>
      </c>
      <c r="U9" t="s">
        <v>85</v>
      </c>
      <c r="V9">
        <v>2016</v>
      </c>
      <c r="W9">
        <v>887</v>
      </c>
      <c r="X9">
        <v>2016</v>
      </c>
      <c r="Y9">
        <v>12371</v>
      </c>
      <c r="Z9">
        <v>1161</v>
      </c>
      <c r="AA9" t="s">
        <v>70</v>
      </c>
      <c r="AB9" s="7">
        <v>1788.03</v>
      </c>
      <c r="AF9">
        <v>1038</v>
      </c>
      <c r="AG9" t="s">
        <v>70</v>
      </c>
      <c r="AH9" t="s">
        <v>86</v>
      </c>
      <c r="AI9">
        <v>1788.03</v>
      </c>
      <c r="AJ9" t="s">
        <v>86</v>
      </c>
      <c r="AL9">
        <v>1788.03</v>
      </c>
      <c r="AN9">
        <f t="shared" si="1"/>
        <v>29</v>
      </c>
      <c r="AO9" s="6">
        <f t="shared" si="2"/>
        <v>51852.87</v>
      </c>
    </row>
    <row r="10" spans="1:41" ht="12.75">
      <c r="E10">
        <v>1</v>
      </c>
      <c r="F10" t="s">
        <v>68</v>
      </c>
      <c r="G10" t="s">
        <v>87</v>
      </c>
      <c r="H10">
        <v>1268.8</v>
      </c>
      <c r="I10">
        <v>1268.8</v>
      </c>
      <c r="K10" t="s">
        <v>87</v>
      </c>
      <c r="L10">
        <v>118</v>
      </c>
      <c r="M10" t="s">
        <v>53</v>
      </c>
      <c r="N10" t="s">
        <v>71</v>
      </c>
      <c r="O10" s="3" t="s">
        <v>88</v>
      </c>
      <c r="P10">
        <v>28452</v>
      </c>
      <c r="Q10" t="s">
        <v>89</v>
      </c>
      <c r="R10" t="s">
        <v>90</v>
      </c>
      <c r="S10" t="s">
        <v>91</v>
      </c>
      <c r="T10" t="s">
        <v>92</v>
      </c>
      <c r="U10" t="s">
        <v>93</v>
      </c>
      <c r="V10">
        <v>2016</v>
      </c>
      <c r="W10">
        <v>857</v>
      </c>
      <c r="X10">
        <v>2016</v>
      </c>
      <c r="Y10">
        <v>12250</v>
      </c>
      <c r="Z10">
        <v>2093</v>
      </c>
      <c r="AA10" t="s">
        <v>94</v>
      </c>
      <c r="AB10" s="7">
        <v>1268.8</v>
      </c>
      <c r="AF10">
        <v>1801</v>
      </c>
      <c r="AG10" t="s">
        <v>94</v>
      </c>
      <c r="AH10" t="s">
        <v>95</v>
      </c>
      <c r="AI10">
        <v>1268.8</v>
      </c>
      <c r="AJ10" t="s">
        <v>95</v>
      </c>
      <c r="AL10">
        <v>1268.8</v>
      </c>
      <c r="AN10">
        <f t="shared" si="1"/>
        <v>-2</v>
      </c>
      <c r="AO10" s="6">
        <f t="shared" si="2"/>
        <v>-2537.6</v>
      </c>
    </row>
    <row r="11" spans="1:41" ht="12.75">
      <c r="E11">
        <v>1</v>
      </c>
      <c r="F11" t="s">
        <v>96</v>
      </c>
      <c r="G11" t="s">
        <v>97</v>
      </c>
      <c r="H11">
        <v>1388.9</v>
      </c>
      <c r="I11">
        <v>1388.9</v>
      </c>
      <c r="L11">
        <v>5841</v>
      </c>
      <c r="M11" t="s">
        <v>97</v>
      </c>
      <c r="O11" s="3">
        <f>+G11+30</f>
        <v>42613</v>
      </c>
      <c r="P11">
        <v>13376</v>
      </c>
      <c r="Q11" t="s">
        <v>64</v>
      </c>
      <c r="R11" t="s">
        <v>65</v>
      </c>
      <c r="S11" t="s">
        <v>66</v>
      </c>
      <c r="V11">
        <v>2016</v>
      </c>
      <c r="W11">
        <v>108</v>
      </c>
      <c r="Z11">
        <v>3332</v>
      </c>
      <c r="AA11" t="s">
        <v>67</v>
      </c>
      <c r="AB11" s="7">
        <v>1138.44</v>
      </c>
      <c r="AC11">
        <v>250.46</v>
      </c>
      <c r="AF11">
        <v>2753</v>
      </c>
      <c r="AG11" t="s">
        <v>67</v>
      </c>
      <c r="AH11" t="s">
        <v>67</v>
      </c>
      <c r="AI11">
        <v>15277.9</v>
      </c>
      <c r="AJ11" t="s">
        <v>67</v>
      </c>
      <c r="AL11">
        <v>1138.44</v>
      </c>
      <c r="AM11" t="s">
        <v>45</v>
      </c>
      <c r="AN11">
        <f t="shared" si="1"/>
        <v>204</v>
      </c>
      <c r="AO11" s="6">
        <f t="shared" si="2"/>
        <v>232241.76</v>
      </c>
    </row>
    <row r="12" spans="1:41" ht="12.75">
      <c r="E12">
        <v>1</v>
      </c>
      <c r="F12" t="s">
        <v>98</v>
      </c>
      <c r="G12" t="s">
        <v>99</v>
      </c>
      <c r="H12">
        <v>3851.88</v>
      </c>
      <c r="I12">
        <v>3851.88</v>
      </c>
      <c r="L12">
        <v>760</v>
      </c>
      <c r="M12" t="s">
        <v>67</v>
      </c>
      <c r="N12" t="s">
        <v>100</v>
      </c>
      <c r="O12" s="3" t="s">
        <v>101</v>
      </c>
      <c r="P12">
        <v>30530</v>
      </c>
      <c r="Q12" t="s">
        <v>102</v>
      </c>
      <c r="R12" t="s">
        <v>103</v>
      </c>
      <c r="S12" t="s">
        <v>103</v>
      </c>
      <c r="T12" t="s">
        <v>104</v>
      </c>
      <c r="V12">
        <v>2016</v>
      </c>
      <c r="W12">
        <v>73</v>
      </c>
      <c r="Z12">
        <v>3327</v>
      </c>
      <c r="AA12" t="s">
        <v>67</v>
      </c>
      <c r="AB12" s="7">
        <v>3148.76</v>
      </c>
      <c r="AC12">
        <v>692.73</v>
      </c>
      <c r="AF12">
        <v>2749</v>
      </c>
      <c r="AG12" t="s">
        <v>67</v>
      </c>
      <c r="AH12" t="s">
        <v>67</v>
      </c>
      <c r="AI12">
        <v>3841.49</v>
      </c>
      <c r="AJ12" t="s">
        <v>67</v>
      </c>
      <c r="AL12">
        <v>3157.28</v>
      </c>
      <c r="AM12" t="s">
        <v>45</v>
      </c>
      <c r="AN12">
        <f t="shared" si="1"/>
        <v>-30</v>
      </c>
      <c r="AO12" s="6">
        <f t="shared" si="2"/>
        <v>-94718.40000000001</v>
      </c>
    </row>
    <row r="13" spans="1:41" ht="12.75">
      <c r="E13">
        <v>1</v>
      </c>
      <c r="F13" t="s">
        <v>98</v>
      </c>
      <c r="G13" t="s">
        <v>99</v>
      </c>
      <c r="H13">
        <v>3851.88</v>
      </c>
      <c r="I13">
        <v>3851.88</v>
      </c>
      <c r="L13">
        <v>760</v>
      </c>
      <c r="M13" t="s">
        <v>67</v>
      </c>
      <c r="N13" t="s">
        <v>100</v>
      </c>
      <c r="O13" s="3" t="s">
        <v>101</v>
      </c>
      <c r="P13">
        <v>30530</v>
      </c>
      <c r="Q13" t="s">
        <v>102</v>
      </c>
      <c r="R13" t="s">
        <v>103</v>
      </c>
      <c r="S13" t="s">
        <v>103</v>
      </c>
      <c r="T13" t="s">
        <v>104</v>
      </c>
      <c r="V13">
        <v>2017</v>
      </c>
      <c r="W13">
        <v>26</v>
      </c>
      <c r="Z13">
        <v>3328</v>
      </c>
      <c r="AA13" t="s">
        <v>67</v>
      </c>
      <c r="AB13" s="7">
        <v>8.52</v>
      </c>
      <c r="AC13">
        <v>1.87</v>
      </c>
      <c r="AF13">
        <v>2750</v>
      </c>
      <c r="AG13" t="s">
        <v>67</v>
      </c>
      <c r="AH13" t="s">
        <v>67</v>
      </c>
      <c r="AI13">
        <v>10.39</v>
      </c>
      <c r="AJ13" t="s">
        <v>67</v>
      </c>
      <c r="AL13">
        <v>0</v>
      </c>
      <c r="AM13" t="s">
        <v>45</v>
      </c>
      <c r="AN13">
        <f t="shared" si="1"/>
        <v>-30</v>
      </c>
      <c r="AO13" s="6">
        <f t="shared" si="2"/>
        <v>0</v>
      </c>
    </row>
    <row r="14" spans="1:41" ht="12.75">
      <c r="E14">
        <v>1</v>
      </c>
      <c r="F14" t="s">
        <v>105</v>
      </c>
      <c r="G14" t="s">
        <v>106</v>
      </c>
      <c r="H14">
        <v>1388.9</v>
      </c>
      <c r="I14">
        <v>1388.9</v>
      </c>
      <c r="L14">
        <v>5854</v>
      </c>
      <c r="M14" t="s">
        <v>106</v>
      </c>
      <c r="O14" s="3">
        <f aca="true" t="shared" si="3" ref="O14:O20">+G14+30</f>
        <v>42648</v>
      </c>
      <c r="P14">
        <v>13376</v>
      </c>
      <c r="Q14" t="s">
        <v>64</v>
      </c>
      <c r="R14" t="s">
        <v>65</v>
      </c>
      <c r="S14" t="s">
        <v>66</v>
      </c>
      <c r="V14">
        <v>2016</v>
      </c>
      <c r="W14">
        <v>108</v>
      </c>
      <c r="Z14">
        <v>3333</v>
      </c>
      <c r="AA14" t="s">
        <v>67</v>
      </c>
      <c r="AB14" s="7">
        <v>1138.44</v>
      </c>
      <c r="AC14">
        <v>250.46</v>
      </c>
      <c r="AF14">
        <v>2753</v>
      </c>
      <c r="AG14" t="s">
        <v>67</v>
      </c>
      <c r="AH14" t="s">
        <v>67</v>
      </c>
      <c r="AI14">
        <v>15277.9</v>
      </c>
      <c r="AJ14" t="s">
        <v>67</v>
      </c>
      <c r="AL14">
        <v>1138.44</v>
      </c>
      <c r="AM14" t="s">
        <v>45</v>
      </c>
      <c r="AN14">
        <f t="shared" si="1"/>
        <v>169</v>
      </c>
      <c r="AO14" s="6">
        <f t="shared" si="2"/>
        <v>192396.36000000002</v>
      </c>
    </row>
    <row r="15" spans="1:41" ht="12.75">
      <c r="E15">
        <v>1</v>
      </c>
      <c r="F15" t="s">
        <v>107</v>
      </c>
      <c r="G15" t="s">
        <v>108</v>
      </c>
      <c r="H15">
        <v>1388.9</v>
      </c>
      <c r="I15">
        <v>1388.9</v>
      </c>
      <c r="L15">
        <v>5863</v>
      </c>
      <c r="M15" t="s">
        <v>108</v>
      </c>
      <c r="O15" s="3">
        <f t="shared" si="3"/>
        <v>42677</v>
      </c>
      <c r="P15">
        <v>13376</v>
      </c>
      <c r="Q15" t="s">
        <v>64</v>
      </c>
      <c r="R15" t="s">
        <v>65</v>
      </c>
      <c r="S15" t="s">
        <v>66</v>
      </c>
      <c r="V15">
        <v>2016</v>
      </c>
      <c r="W15">
        <v>108</v>
      </c>
      <c r="Z15">
        <v>3334</v>
      </c>
      <c r="AA15" t="s">
        <v>67</v>
      </c>
      <c r="AB15" s="7">
        <v>1138.44</v>
      </c>
      <c r="AC15">
        <v>250.46</v>
      </c>
      <c r="AF15">
        <v>2753</v>
      </c>
      <c r="AG15" t="s">
        <v>67</v>
      </c>
      <c r="AH15" t="s">
        <v>67</v>
      </c>
      <c r="AI15">
        <v>15277.9</v>
      </c>
      <c r="AJ15" t="s">
        <v>67</v>
      </c>
      <c r="AL15">
        <v>1138.44</v>
      </c>
      <c r="AM15" t="s">
        <v>45</v>
      </c>
      <c r="AN15">
        <f t="shared" si="1"/>
        <v>140</v>
      </c>
      <c r="AO15" s="6">
        <f t="shared" si="2"/>
        <v>159381.6</v>
      </c>
    </row>
    <row r="16" spans="1:41" ht="12.75">
      <c r="E16">
        <v>1</v>
      </c>
      <c r="F16" t="s">
        <v>109</v>
      </c>
      <c r="G16" t="s">
        <v>110</v>
      </c>
      <c r="H16">
        <v>66.88</v>
      </c>
      <c r="I16">
        <v>66.88</v>
      </c>
      <c r="L16">
        <v>7171</v>
      </c>
      <c r="M16" t="s">
        <v>110</v>
      </c>
      <c r="O16" s="3">
        <f t="shared" si="3"/>
        <v>42728</v>
      </c>
      <c r="P16">
        <v>5359</v>
      </c>
      <c r="Q16" t="s">
        <v>111</v>
      </c>
      <c r="R16" t="s">
        <v>112</v>
      </c>
      <c r="S16" t="s">
        <v>112</v>
      </c>
      <c r="T16" t="s">
        <v>113</v>
      </c>
      <c r="V16">
        <v>2015</v>
      </c>
      <c r="W16">
        <v>2318</v>
      </c>
      <c r="Z16">
        <v>1246</v>
      </c>
      <c r="AA16" t="s">
        <v>44</v>
      </c>
      <c r="AB16" s="7">
        <v>56.66</v>
      </c>
      <c r="AC16">
        <v>10.22</v>
      </c>
      <c r="AF16">
        <v>1115</v>
      </c>
      <c r="AG16" t="s">
        <v>44</v>
      </c>
      <c r="AH16" t="s">
        <v>44</v>
      </c>
      <c r="AI16">
        <v>133.76</v>
      </c>
      <c r="AJ16" t="s">
        <v>44</v>
      </c>
      <c r="AL16">
        <v>56.66</v>
      </c>
      <c r="AM16" t="s">
        <v>45</v>
      </c>
      <c r="AN16">
        <f t="shared" si="1"/>
        <v>46</v>
      </c>
      <c r="AO16" s="6">
        <f t="shared" si="2"/>
        <v>2606.3599999999997</v>
      </c>
    </row>
    <row r="17" spans="1:41" ht="12.75">
      <c r="E17">
        <v>1</v>
      </c>
      <c r="F17" t="s">
        <v>114</v>
      </c>
      <c r="G17" t="s">
        <v>115</v>
      </c>
      <c r="H17">
        <v>1388.9</v>
      </c>
      <c r="I17">
        <v>1388.9</v>
      </c>
      <c r="L17">
        <v>5874</v>
      </c>
      <c r="M17" t="s">
        <v>115</v>
      </c>
      <c r="O17" s="3">
        <f t="shared" si="3"/>
        <v>42707</v>
      </c>
      <c r="P17">
        <v>13376</v>
      </c>
      <c r="Q17" t="s">
        <v>64</v>
      </c>
      <c r="R17" t="s">
        <v>65</v>
      </c>
      <c r="S17" t="s">
        <v>66</v>
      </c>
      <c r="V17">
        <v>2016</v>
      </c>
      <c r="W17">
        <v>108</v>
      </c>
      <c r="Z17">
        <v>3335</v>
      </c>
      <c r="AA17" t="s">
        <v>67</v>
      </c>
      <c r="AB17" s="7">
        <v>1138.44</v>
      </c>
      <c r="AC17">
        <v>250.46</v>
      </c>
      <c r="AF17">
        <v>2753</v>
      </c>
      <c r="AG17" t="s">
        <v>67</v>
      </c>
      <c r="AH17" t="s">
        <v>67</v>
      </c>
      <c r="AI17">
        <v>15277.9</v>
      </c>
      <c r="AJ17" t="s">
        <v>67</v>
      </c>
      <c r="AL17">
        <v>1138.44</v>
      </c>
      <c r="AM17" t="s">
        <v>45</v>
      </c>
      <c r="AN17">
        <f t="shared" si="1"/>
        <v>110</v>
      </c>
      <c r="AO17" s="6">
        <f t="shared" si="2"/>
        <v>125228.40000000001</v>
      </c>
    </row>
    <row r="18" spans="1:41" ht="12.75">
      <c r="E18">
        <v>1</v>
      </c>
      <c r="F18" t="s">
        <v>116</v>
      </c>
      <c r="G18" t="s">
        <v>117</v>
      </c>
      <c r="H18">
        <v>66.88</v>
      </c>
      <c r="I18">
        <v>66.88</v>
      </c>
      <c r="L18">
        <v>7340</v>
      </c>
      <c r="M18" t="s">
        <v>117</v>
      </c>
      <c r="O18" s="3">
        <f t="shared" si="3"/>
        <v>42735</v>
      </c>
      <c r="P18">
        <v>5359</v>
      </c>
      <c r="Q18" t="s">
        <v>111</v>
      </c>
      <c r="R18" t="s">
        <v>112</v>
      </c>
      <c r="S18" t="s">
        <v>112</v>
      </c>
      <c r="V18">
        <v>2015</v>
      </c>
      <c r="W18">
        <v>2318</v>
      </c>
      <c r="Z18">
        <v>1248</v>
      </c>
      <c r="AA18" t="s">
        <v>44</v>
      </c>
      <c r="AB18" s="7">
        <v>56.66</v>
      </c>
      <c r="AC18">
        <v>10.22</v>
      </c>
      <c r="AF18">
        <v>1115</v>
      </c>
      <c r="AG18" t="s">
        <v>44</v>
      </c>
      <c r="AH18" t="s">
        <v>44</v>
      </c>
      <c r="AI18">
        <v>133.76</v>
      </c>
      <c r="AJ18" t="s">
        <v>44</v>
      </c>
      <c r="AL18">
        <v>56.66</v>
      </c>
      <c r="AM18" t="s">
        <v>45</v>
      </c>
      <c r="AN18">
        <f t="shared" si="1"/>
        <v>39</v>
      </c>
      <c r="AO18" s="6">
        <f t="shared" si="2"/>
        <v>2209.74</v>
      </c>
    </row>
    <row r="19" spans="1:41" ht="12.75">
      <c r="E19">
        <v>1</v>
      </c>
      <c r="F19" t="s">
        <v>116</v>
      </c>
      <c r="G19" t="s">
        <v>118</v>
      </c>
      <c r="H19">
        <v>1388.9</v>
      </c>
      <c r="I19">
        <v>1388.9</v>
      </c>
      <c r="L19">
        <v>5915</v>
      </c>
      <c r="M19" t="s">
        <v>118</v>
      </c>
      <c r="O19" s="3">
        <f t="shared" si="3"/>
        <v>42463</v>
      </c>
      <c r="P19">
        <v>13376</v>
      </c>
      <c r="Q19" t="s">
        <v>64</v>
      </c>
      <c r="R19" t="s">
        <v>65</v>
      </c>
      <c r="S19" t="s">
        <v>66</v>
      </c>
      <c r="V19">
        <v>2016</v>
      </c>
      <c r="W19">
        <v>108</v>
      </c>
      <c r="Z19">
        <v>3336</v>
      </c>
      <c r="AA19" t="s">
        <v>67</v>
      </c>
      <c r="AB19" s="7">
        <v>1138.44</v>
      </c>
      <c r="AC19">
        <v>250.46</v>
      </c>
      <c r="AF19">
        <v>2753</v>
      </c>
      <c r="AG19" t="s">
        <v>67</v>
      </c>
      <c r="AH19" t="s">
        <v>67</v>
      </c>
      <c r="AI19">
        <v>15277.9</v>
      </c>
      <c r="AJ19" t="s">
        <v>67</v>
      </c>
      <c r="AL19">
        <v>1138.44</v>
      </c>
      <c r="AM19" t="s">
        <v>45</v>
      </c>
      <c r="AN19">
        <f t="shared" si="1"/>
        <v>354</v>
      </c>
      <c r="AO19" s="6">
        <f t="shared" si="2"/>
        <v>403007.76</v>
      </c>
    </row>
    <row r="20" spans="1:41" ht="12.75">
      <c r="E20">
        <v>1</v>
      </c>
      <c r="F20" t="s">
        <v>119</v>
      </c>
      <c r="G20" t="s">
        <v>120</v>
      </c>
      <c r="H20">
        <v>1388.9</v>
      </c>
      <c r="I20">
        <v>1388.9</v>
      </c>
      <c r="L20">
        <v>7349</v>
      </c>
      <c r="M20" t="s">
        <v>120</v>
      </c>
      <c r="O20" s="3">
        <f t="shared" si="3"/>
        <v>42736</v>
      </c>
      <c r="P20">
        <v>13376</v>
      </c>
      <c r="Q20" t="s">
        <v>64</v>
      </c>
      <c r="R20" t="s">
        <v>65</v>
      </c>
      <c r="S20" t="s">
        <v>66</v>
      </c>
      <c r="V20">
        <v>2016</v>
      </c>
      <c r="W20">
        <v>108</v>
      </c>
      <c r="Z20">
        <v>3340</v>
      </c>
      <c r="AA20" t="s">
        <v>67</v>
      </c>
      <c r="AB20" s="7">
        <v>1138.44</v>
      </c>
      <c r="AC20">
        <v>250.46</v>
      </c>
      <c r="AF20">
        <v>2753</v>
      </c>
      <c r="AG20" t="s">
        <v>67</v>
      </c>
      <c r="AH20" t="s">
        <v>67</v>
      </c>
      <c r="AI20">
        <v>15277.9</v>
      </c>
      <c r="AJ20" t="s">
        <v>67</v>
      </c>
      <c r="AL20">
        <v>1138.44</v>
      </c>
      <c r="AM20" t="s">
        <v>45</v>
      </c>
      <c r="AN20">
        <f t="shared" si="1"/>
        <v>81</v>
      </c>
      <c r="AO20" s="6">
        <f t="shared" si="2"/>
        <v>92213.64</v>
      </c>
    </row>
    <row r="21" spans="1:41" ht="12.75">
      <c r="E21">
        <v>1</v>
      </c>
      <c r="F21" t="s">
        <v>121</v>
      </c>
      <c r="G21" t="s">
        <v>122</v>
      </c>
      <c r="H21">
        <v>488</v>
      </c>
      <c r="I21">
        <v>488</v>
      </c>
      <c r="K21" t="s">
        <v>123</v>
      </c>
      <c r="L21">
        <v>7</v>
      </c>
      <c r="M21" t="s">
        <v>124</v>
      </c>
      <c r="N21" t="s">
        <v>71</v>
      </c>
      <c r="O21" s="3" t="s">
        <v>125</v>
      </c>
      <c r="P21">
        <v>12546</v>
      </c>
      <c r="Q21" t="s">
        <v>126</v>
      </c>
      <c r="R21" t="s">
        <v>127</v>
      </c>
      <c r="S21" t="s">
        <v>128</v>
      </c>
      <c r="T21" t="s">
        <v>129</v>
      </c>
      <c r="V21">
        <v>2016</v>
      </c>
      <c r="W21">
        <v>1837</v>
      </c>
      <c r="Z21">
        <v>2246</v>
      </c>
      <c r="AA21" t="s">
        <v>130</v>
      </c>
      <c r="AB21" s="7">
        <v>400</v>
      </c>
      <c r="AC21">
        <v>88</v>
      </c>
      <c r="AF21">
        <v>1914</v>
      </c>
      <c r="AG21" t="s">
        <v>130</v>
      </c>
      <c r="AH21" t="s">
        <v>131</v>
      </c>
      <c r="AI21">
        <v>488</v>
      </c>
      <c r="AJ21" t="s">
        <v>132</v>
      </c>
      <c r="AL21">
        <v>400</v>
      </c>
      <c r="AM21" t="s">
        <v>45</v>
      </c>
      <c r="AN21">
        <f t="shared" si="1"/>
        <v>15</v>
      </c>
      <c r="AO21" s="6">
        <f t="shared" si="2"/>
        <v>6000</v>
      </c>
    </row>
    <row r="22" spans="1:41" ht="12.75">
      <c r="E22">
        <v>1</v>
      </c>
      <c r="F22" t="s">
        <v>121</v>
      </c>
      <c r="G22" t="s">
        <v>80</v>
      </c>
      <c r="H22">
        <v>350.3</v>
      </c>
      <c r="I22">
        <v>350.3</v>
      </c>
      <c r="K22" t="s">
        <v>80</v>
      </c>
      <c r="L22">
        <v>97</v>
      </c>
      <c r="M22" t="s">
        <v>133</v>
      </c>
      <c r="N22" t="s">
        <v>71</v>
      </c>
      <c r="O22" s="3" t="s">
        <v>134</v>
      </c>
      <c r="P22">
        <v>13633</v>
      </c>
      <c r="Q22" t="s">
        <v>135</v>
      </c>
      <c r="R22" t="s">
        <v>136</v>
      </c>
      <c r="V22">
        <v>2016</v>
      </c>
      <c r="W22">
        <v>1233</v>
      </c>
      <c r="Z22">
        <v>1839</v>
      </c>
      <c r="AA22" t="s">
        <v>137</v>
      </c>
      <c r="AB22" s="7">
        <v>350.3</v>
      </c>
      <c r="AC22">
        <v>0</v>
      </c>
      <c r="AF22">
        <v>1600</v>
      </c>
      <c r="AG22" t="s">
        <v>137</v>
      </c>
      <c r="AH22" t="s">
        <v>137</v>
      </c>
      <c r="AI22">
        <v>350.3</v>
      </c>
      <c r="AJ22" t="s">
        <v>137</v>
      </c>
      <c r="AL22">
        <v>350.3</v>
      </c>
      <c r="AM22" t="s">
        <v>45</v>
      </c>
      <c r="AN22">
        <f t="shared" si="1"/>
        <v>-2</v>
      </c>
      <c r="AO22" s="6">
        <f t="shared" si="2"/>
        <v>-700.6</v>
      </c>
    </row>
    <row r="23" spans="1:41" ht="12.75">
      <c r="E23">
        <v>1</v>
      </c>
      <c r="F23" t="s">
        <v>138</v>
      </c>
      <c r="G23" t="s">
        <v>99</v>
      </c>
      <c r="H23">
        <v>36017.58</v>
      </c>
      <c r="I23">
        <v>36017.58</v>
      </c>
      <c r="L23">
        <v>1</v>
      </c>
      <c r="M23" t="s">
        <v>123</v>
      </c>
      <c r="N23" t="s">
        <v>100</v>
      </c>
      <c r="O23" s="3" t="s">
        <v>125</v>
      </c>
      <c r="P23">
        <v>13376</v>
      </c>
      <c r="Q23" t="s">
        <v>64</v>
      </c>
      <c r="R23" t="s">
        <v>65</v>
      </c>
      <c r="S23" t="s">
        <v>66</v>
      </c>
      <c r="V23">
        <v>2016</v>
      </c>
      <c r="W23">
        <v>111</v>
      </c>
      <c r="Z23">
        <v>5</v>
      </c>
      <c r="AA23" t="s">
        <v>60</v>
      </c>
      <c r="AB23" s="7">
        <v>11810.99</v>
      </c>
      <c r="AC23">
        <v>0</v>
      </c>
      <c r="AF23">
        <v>5</v>
      </c>
      <c r="AG23" t="s">
        <v>60</v>
      </c>
      <c r="AH23" t="s">
        <v>60</v>
      </c>
      <c r="AI23">
        <v>11810.99</v>
      </c>
      <c r="AJ23" t="s">
        <v>60</v>
      </c>
      <c r="AK23" t="s">
        <v>54</v>
      </c>
      <c r="AL23">
        <v>36017.58</v>
      </c>
      <c r="AM23" t="s">
        <v>45</v>
      </c>
      <c r="AN23">
        <f t="shared" si="1"/>
        <v>-29</v>
      </c>
      <c r="AO23" s="6">
        <f t="shared" si="2"/>
        <v>-1044509.8200000001</v>
      </c>
    </row>
    <row r="24" spans="1:41" ht="12.75">
      <c r="E24">
        <v>1</v>
      </c>
      <c r="F24" t="s">
        <v>138</v>
      </c>
      <c r="G24" t="s">
        <v>99</v>
      </c>
      <c r="H24">
        <v>36017.58</v>
      </c>
      <c r="I24">
        <v>36017.58</v>
      </c>
      <c r="L24">
        <v>1</v>
      </c>
      <c r="M24" t="s">
        <v>123</v>
      </c>
      <c r="N24" t="s">
        <v>100</v>
      </c>
      <c r="O24" s="3" t="s">
        <v>125</v>
      </c>
      <c r="P24">
        <v>13376</v>
      </c>
      <c r="Q24" t="s">
        <v>64</v>
      </c>
      <c r="R24" t="s">
        <v>65</v>
      </c>
      <c r="S24" t="s">
        <v>66</v>
      </c>
      <c r="V24">
        <v>2016</v>
      </c>
      <c r="W24">
        <v>108</v>
      </c>
      <c r="Z24">
        <v>6</v>
      </c>
      <c r="AA24" t="s">
        <v>60</v>
      </c>
      <c r="AB24" s="7">
        <v>24206.59</v>
      </c>
      <c r="AC24">
        <v>0</v>
      </c>
      <c r="AF24">
        <v>6</v>
      </c>
      <c r="AG24" t="s">
        <v>60</v>
      </c>
      <c r="AH24" t="s">
        <v>60</v>
      </c>
      <c r="AI24">
        <v>24206.59</v>
      </c>
      <c r="AJ24" t="s">
        <v>60</v>
      </c>
      <c r="AK24" t="s">
        <v>54</v>
      </c>
      <c r="AL24">
        <v>0</v>
      </c>
      <c r="AM24" t="s">
        <v>45</v>
      </c>
      <c r="AN24">
        <f t="shared" si="1"/>
        <v>-29</v>
      </c>
      <c r="AO24" s="6">
        <f t="shared" si="2"/>
        <v>0</v>
      </c>
    </row>
    <row r="25" spans="1:41" ht="12.75">
      <c r="E25">
        <v>1</v>
      </c>
      <c r="F25" t="s">
        <v>139</v>
      </c>
      <c r="G25" t="s">
        <v>120</v>
      </c>
      <c r="H25">
        <v>4935</v>
      </c>
      <c r="I25">
        <v>4935</v>
      </c>
      <c r="L25">
        <v>7343</v>
      </c>
      <c r="M25" t="s">
        <v>120</v>
      </c>
      <c r="O25" s="3">
        <f>+G25+30</f>
        <v>42736</v>
      </c>
      <c r="P25">
        <v>4671</v>
      </c>
      <c r="Q25" t="s">
        <v>140</v>
      </c>
      <c r="R25" t="s">
        <v>141</v>
      </c>
      <c r="S25" t="s">
        <v>141</v>
      </c>
      <c r="V25">
        <v>2016</v>
      </c>
      <c r="W25">
        <v>1847</v>
      </c>
      <c r="Z25">
        <v>2049</v>
      </c>
      <c r="AA25" t="s">
        <v>134</v>
      </c>
      <c r="AB25" s="7">
        <v>4700</v>
      </c>
      <c r="AC25">
        <v>235</v>
      </c>
      <c r="AF25">
        <v>1766</v>
      </c>
      <c r="AG25" t="s">
        <v>134</v>
      </c>
      <c r="AH25" t="s">
        <v>134</v>
      </c>
      <c r="AI25">
        <v>4935</v>
      </c>
      <c r="AJ25" t="s">
        <v>134</v>
      </c>
      <c r="AL25">
        <v>4700</v>
      </c>
      <c r="AM25" t="s">
        <v>45</v>
      </c>
      <c r="AN25">
        <f t="shared" si="1"/>
        <v>52</v>
      </c>
      <c r="AO25" s="6">
        <f t="shared" si="2"/>
        <v>244400</v>
      </c>
    </row>
    <row r="26" spans="1:41" ht="12.75">
      <c r="E26">
        <v>1</v>
      </c>
      <c r="F26" t="s">
        <v>139</v>
      </c>
      <c r="G26" t="s">
        <v>99</v>
      </c>
      <c r="H26">
        <v>3158.84</v>
      </c>
      <c r="I26">
        <v>3158.84</v>
      </c>
      <c r="L26">
        <v>2</v>
      </c>
      <c r="M26" t="s">
        <v>123</v>
      </c>
      <c r="N26" t="s">
        <v>100</v>
      </c>
      <c r="O26" s="3" t="s">
        <v>125</v>
      </c>
      <c r="P26">
        <v>13376</v>
      </c>
      <c r="Q26" t="s">
        <v>64</v>
      </c>
      <c r="R26" t="s">
        <v>65</v>
      </c>
      <c r="S26" t="s">
        <v>66</v>
      </c>
      <c r="V26">
        <v>2016</v>
      </c>
      <c r="W26">
        <v>108</v>
      </c>
      <c r="Z26">
        <v>7</v>
      </c>
      <c r="AA26" t="s">
        <v>60</v>
      </c>
      <c r="AB26" s="7">
        <v>2654.13</v>
      </c>
      <c r="AC26">
        <v>0</v>
      </c>
      <c r="AF26">
        <v>7</v>
      </c>
      <c r="AG26" t="s">
        <v>60</v>
      </c>
      <c r="AH26" t="s">
        <v>60</v>
      </c>
      <c r="AI26">
        <v>2654.13</v>
      </c>
      <c r="AJ26" t="s">
        <v>60</v>
      </c>
      <c r="AK26" t="s">
        <v>54</v>
      </c>
      <c r="AL26">
        <v>3158.84</v>
      </c>
      <c r="AM26" t="s">
        <v>45</v>
      </c>
      <c r="AN26">
        <f t="shared" si="1"/>
        <v>-29</v>
      </c>
      <c r="AO26" s="6">
        <f t="shared" si="2"/>
        <v>-91606.36</v>
      </c>
    </row>
    <row r="27" spans="1:41" ht="12.75">
      <c r="E27">
        <v>1</v>
      </c>
      <c r="F27" t="s">
        <v>139</v>
      </c>
      <c r="G27" t="s">
        <v>99</v>
      </c>
      <c r="H27">
        <v>3158.84</v>
      </c>
      <c r="I27">
        <v>3158.84</v>
      </c>
      <c r="L27">
        <v>2</v>
      </c>
      <c r="M27" t="s">
        <v>123</v>
      </c>
      <c r="N27" t="s">
        <v>100</v>
      </c>
      <c r="O27" s="3" t="s">
        <v>125</v>
      </c>
      <c r="P27">
        <v>13376</v>
      </c>
      <c r="Q27" t="s">
        <v>64</v>
      </c>
      <c r="R27" t="s">
        <v>65</v>
      </c>
      <c r="S27" t="s">
        <v>66</v>
      </c>
      <c r="V27">
        <v>2016</v>
      </c>
      <c r="W27">
        <v>110</v>
      </c>
      <c r="Z27">
        <v>8</v>
      </c>
      <c r="AA27" t="s">
        <v>60</v>
      </c>
      <c r="AB27" s="7">
        <v>504.71</v>
      </c>
      <c r="AC27">
        <v>0</v>
      </c>
      <c r="AF27">
        <v>8</v>
      </c>
      <c r="AG27" t="s">
        <v>60</v>
      </c>
      <c r="AH27" t="s">
        <v>60</v>
      </c>
      <c r="AI27">
        <v>504.71</v>
      </c>
      <c r="AJ27" t="s">
        <v>60</v>
      </c>
      <c r="AK27" t="s">
        <v>54</v>
      </c>
      <c r="AL27">
        <v>0</v>
      </c>
      <c r="AM27" t="s">
        <v>45</v>
      </c>
      <c r="AN27">
        <f t="shared" si="1"/>
        <v>-29</v>
      </c>
      <c r="AO27" s="6">
        <f t="shared" si="2"/>
        <v>0</v>
      </c>
    </row>
    <row r="28" spans="1:41" ht="12.75">
      <c r="E28">
        <v>1</v>
      </c>
      <c r="F28" t="s">
        <v>142</v>
      </c>
      <c r="G28" t="s">
        <v>99</v>
      </c>
      <c r="H28">
        <v>1388.9</v>
      </c>
      <c r="I28">
        <v>1388.9</v>
      </c>
      <c r="J28">
        <v>6000</v>
      </c>
      <c r="K28" t="s">
        <v>99</v>
      </c>
      <c r="L28">
        <v>764</v>
      </c>
      <c r="M28" t="s">
        <v>67</v>
      </c>
      <c r="N28" t="s">
        <v>100</v>
      </c>
      <c r="O28" s="3" t="s">
        <v>101</v>
      </c>
      <c r="P28">
        <v>13376</v>
      </c>
      <c r="Q28" t="s">
        <v>64</v>
      </c>
      <c r="R28" t="s">
        <v>65</v>
      </c>
      <c r="S28" t="s">
        <v>66</v>
      </c>
      <c r="V28">
        <v>2016</v>
      </c>
      <c r="W28">
        <v>108</v>
      </c>
      <c r="Z28">
        <v>3341</v>
      </c>
      <c r="AA28" t="s">
        <v>67</v>
      </c>
      <c r="AB28" s="7">
        <v>1138.44</v>
      </c>
      <c r="AC28">
        <v>250.46</v>
      </c>
      <c r="AF28">
        <v>2753</v>
      </c>
      <c r="AG28" t="s">
        <v>67</v>
      </c>
      <c r="AH28" t="s">
        <v>67</v>
      </c>
      <c r="AI28">
        <v>15277.9</v>
      </c>
      <c r="AJ28" t="s">
        <v>67</v>
      </c>
      <c r="AL28">
        <v>1138.44</v>
      </c>
      <c r="AM28" t="s">
        <v>45</v>
      </c>
      <c r="AN28">
        <f t="shared" si="1"/>
        <v>-30</v>
      </c>
      <c r="AO28" s="6">
        <f t="shared" si="2"/>
        <v>-34153.200000000004</v>
      </c>
    </row>
    <row r="29" spans="1:41" ht="12.75">
      <c r="E29">
        <v>1</v>
      </c>
      <c r="F29" t="s">
        <v>143</v>
      </c>
      <c r="G29" t="s">
        <v>144</v>
      </c>
      <c r="H29">
        <v>23862.14</v>
      </c>
      <c r="I29">
        <v>23862.14</v>
      </c>
      <c r="L29">
        <v>7408</v>
      </c>
      <c r="M29" t="s">
        <v>144</v>
      </c>
      <c r="O29" s="3">
        <f>+G29+30</f>
        <v>42743</v>
      </c>
      <c r="P29">
        <v>7014</v>
      </c>
      <c r="Q29" t="s">
        <v>145</v>
      </c>
      <c r="R29" t="s">
        <v>146</v>
      </c>
      <c r="S29" t="s">
        <v>146</v>
      </c>
      <c r="V29">
        <v>2016</v>
      </c>
      <c r="W29">
        <v>16</v>
      </c>
      <c r="Z29">
        <v>1933</v>
      </c>
      <c r="AA29" t="s">
        <v>147</v>
      </c>
      <c r="AB29" s="7">
        <v>8288.67</v>
      </c>
      <c r="AC29">
        <v>0</v>
      </c>
      <c r="AF29">
        <v>1670</v>
      </c>
      <c r="AG29" t="s">
        <v>147</v>
      </c>
      <c r="AH29" t="s">
        <v>147</v>
      </c>
      <c r="AI29">
        <v>8288.67</v>
      </c>
      <c r="AJ29" t="s">
        <v>147</v>
      </c>
      <c r="AL29">
        <v>23862.14</v>
      </c>
      <c r="AM29" t="s">
        <v>45</v>
      </c>
      <c r="AN29">
        <f t="shared" si="1"/>
        <v>44</v>
      </c>
      <c r="AO29" s="6">
        <f t="shared" si="2"/>
        <v>1049934.16</v>
      </c>
    </row>
    <row r="30" spans="1:41" ht="12.75">
      <c r="E30">
        <v>1</v>
      </c>
      <c r="F30" t="s">
        <v>143</v>
      </c>
      <c r="G30" t="s">
        <v>144</v>
      </c>
      <c r="H30">
        <v>23862.14</v>
      </c>
      <c r="I30">
        <v>23862.14</v>
      </c>
      <c r="L30">
        <v>7408</v>
      </c>
      <c r="M30" t="s">
        <v>144</v>
      </c>
      <c r="O30" s="3">
        <f>+G30+30</f>
        <v>42743</v>
      </c>
      <c r="P30">
        <v>7014</v>
      </c>
      <c r="Q30" t="s">
        <v>145</v>
      </c>
      <c r="R30" t="s">
        <v>146</v>
      </c>
      <c r="S30" t="s">
        <v>146</v>
      </c>
      <c r="V30">
        <v>2016</v>
      </c>
      <c r="W30">
        <v>1975</v>
      </c>
      <c r="Z30">
        <v>1934</v>
      </c>
      <c r="AA30" t="s">
        <v>147</v>
      </c>
      <c r="AB30" s="7">
        <v>15573.47</v>
      </c>
      <c r="AC30">
        <v>0</v>
      </c>
      <c r="AF30">
        <v>1671</v>
      </c>
      <c r="AG30" t="s">
        <v>147</v>
      </c>
      <c r="AH30" t="s">
        <v>147</v>
      </c>
      <c r="AI30">
        <v>15573.47</v>
      </c>
      <c r="AJ30" t="s">
        <v>147</v>
      </c>
      <c r="AL30">
        <v>0</v>
      </c>
      <c r="AM30" t="s">
        <v>45</v>
      </c>
      <c r="AN30">
        <f t="shared" si="1"/>
        <v>44</v>
      </c>
      <c r="AO30" s="6">
        <f t="shared" si="2"/>
        <v>0</v>
      </c>
    </row>
    <row r="31" spans="1:41" ht="12.75">
      <c r="E31">
        <v>1</v>
      </c>
      <c r="F31" t="s">
        <v>148</v>
      </c>
      <c r="G31" t="s">
        <v>149</v>
      </c>
      <c r="H31">
        <v>14.64</v>
      </c>
      <c r="I31">
        <v>14.64</v>
      </c>
      <c r="L31">
        <v>5926</v>
      </c>
      <c r="M31" t="s">
        <v>149</v>
      </c>
      <c r="O31" s="3">
        <f>+G31+30</f>
        <v>42602</v>
      </c>
      <c r="P31">
        <v>29686</v>
      </c>
      <c r="Q31" t="s">
        <v>150</v>
      </c>
      <c r="R31" t="s">
        <v>151</v>
      </c>
      <c r="S31" t="s">
        <v>151</v>
      </c>
      <c r="V31">
        <v>2016</v>
      </c>
      <c r="W31">
        <v>1409</v>
      </c>
      <c r="Z31">
        <v>3030</v>
      </c>
      <c r="AA31" t="s">
        <v>152</v>
      </c>
      <c r="AB31" s="7">
        <v>12</v>
      </c>
      <c r="AC31">
        <v>2.64</v>
      </c>
      <c r="AF31">
        <v>2497</v>
      </c>
      <c r="AG31" t="s">
        <v>152</v>
      </c>
      <c r="AH31" t="s">
        <v>152</v>
      </c>
      <c r="AI31">
        <v>14.64</v>
      </c>
      <c r="AJ31" t="s">
        <v>152</v>
      </c>
      <c r="AL31">
        <v>12</v>
      </c>
      <c r="AM31" t="s">
        <v>45</v>
      </c>
      <c r="AN31">
        <f t="shared" si="1"/>
        <v>209</v>
      </c>
      <c r="AO31" s="6">
        <f t="shared" si="2"/>
        <v>2508</v>
      </c>
    </row>
    <row r="32" spans="1:41" ht="12.75">
      <c r="E32">
        <v>1</v>
      </c>
      <c r="F32" t="s">
        <v>153</v>
      </c>
      <c r="G32" t="s">
        <v>154</v>
      </c>
      <c r="H32">
        <v>1098</v>
      </c>
      <c r="I32">
        <v>1098</v>
      </c>
      <c r="L32">
        <v>5935</v>
      </c>
      <c r="M32" t="s">
        <v>154</v>
      </c>
      <c r="O32" s="3">
        <f>+G32+30</f>
        <v>42565</v>
      </c>
      <c r="P32">
        <v>28353</v>
      </c>
      <c r="Q32" t="s">
        <v>155</v>
      </c>
      <c r="R32" t="s">
        <v>156</v>
      </c>
      <c r="S32" t="s">
        <v>156</v>
      </c>
      <c r="T32" t="s">
        <v>157</v>
      </c>
      <c r="V32">
        <v>2017</v>
      </c>
      <c r="W32">
        <v>463</v>
      </c>
      <c r="Z32">
        <v>3286</v>
      </c>
      <c r="AA32" t="s">
        <v>158</v>
      </c>
      <c r="AB32" s="7">
        <v>900</v>
      </c>
      <c r="AC32">
        <v>198</v>
      </c>
      <c r="AF32">
        <v>2708</v>
      </c>
      <c r="AG32" t="s">
        <v>158</v>
      </c>
      <c r="AH32" t="s">
        <v>158</v>
      </c>
      <c r="AI32">
        <v>2584.12</v>
      </c>
      <c r="AJ32" t="s">
        <v>158</v>
      </c>
      <c r="AL32">
        <v>900</v>
      </c>
      <c r="AM32" t="s">
        <v>45</v>
      </c>
      <c r="AN32">
        <f t="shared" si="1"/>
        <v>250</v>
      </c>
      <c r="AO32" s="6">
        <f t="shared" si="2"/>
        <v>225000</v>
      </c>
    </row>
    <row r="33" spans="1:41" ht="12.75">
      <c r="E33">
        <v>1</v>
      </c>
      <c r="F33" t="s">
        <v>159</v>
      </c>
      <c r="G33" t="s">
        <v>132</v>
      </c>
      <c r="H33">
        <v>36017.58</v>
      </c>
      <c r="I33">
        <v>36017.58</v>
      </c>
      <c r="K33" t="s">
        <v>72</v>
      </c>
      <c r="L33">
        <v>653</v>
      </c>
      <c r="M33" t="s">
        <v>160</v>
      </c>
      <c r="N33" t="s">
        <v>71</v>
      </c>
      <c r="O33" s="3" t="s">
        <v>161</v>
      </c>
      <c r="P33">
        <v>13376</v>
      </c>
      <c r="Q33" t="s">
        <v>64</v>
      </c>
      <c r="R33" t="s">
        <v>65</v>
      </c>
      <c r="S33" t="s">
        <v>66</v>
      </c>
      <c r="V33">
        <v>2017</v>
      </c>
      <c r="W33">
        <v>101</v>
      </c>
      <c r="Z33">
        <v>2761</v>
      </c>
      <c r="AA33" t="s">
        <v>162</v>
      </c>
      <c r="AB33" s="7">
        <v>22768.99</v>
      </c>
      <c r="AF33">
        <v>2295</v>
      </c>
      <c r="AG33" t="s">
        <v>162</v>
      </c>
      <c r="AH33" t="s">
        <v>162</v>
      </c>
      <c r="AI33">
        <v>22768.99</v>
      </c>
      <c r="AJ33" t="s">
        <v>162</v>
      </c>
      <c r="AL33">
        <v>36017.58</v>
      </c>
      <c r="AN33">
        <f t="shared" si="1"/>
        <v>-169</v>
      </c>
      <c r="AO33" s="6">
        <f t="shared" si="2"/>
        <v>-6086971.0200000005</v>
      </c>
    </row>
    <row r="34" spans="1:41" ht="12.75">
      <c r="E34">
        <v>1</v>
      </c>
      <c r="F34" t="s">
        <v>159</v>
      </c>
      <c r="G34" t="s">
        <v>132</v>
      </c>
      <c r="H34">
        <v>36017.58</v>
      </c>
      <c r="I34">
        <v>36017.58</v>
      </c>
      <c r="K34" t="s">
        <v>72</v>
      </c>
      <c r="L34">
        <v>653</v>
      </c>
      <c r="M34" t="s">
        <v>160</v>
      </c>
      <c r="N34" t="s">
        <v>71</v>
      </c>
      <c r="O34" s="3" t="s">
        <v>161</v>
      </c>
      <c r="P34">
        <v>13376</v>
      </c>
      <c r="Q34" t="s">
        <v>64</v>
      </c>
      <c r="R34" t="s">
        <v>65</v>
      </c>
      <c r="S34" t="s">
        <v>66</v>
      </c>
      <c r="V34">
        <v>2017</v>
      </c>
      <c r="W34">
        <v>102</v>
      </c>
      <c r="Z34">
        <v>2762</v>
      </c>
      <c r="AA34" t="s">
        <v>162</v>
      </c>
      <c r="AB34" s="7">
        <v>1437.6</v>
      </c>
      <c r="AF34">
        <v>2296</v>
      </c>
      <c r="AG34" t="s">
        <v>162</v>
      </c>
      <c r="AH34" t="s">
        <v>162</v>
      </c>
      <c r="AI34">
        <v>1437.6</v>
      </c>
      <c r="AJ34" t="s">
        <v>162</v>
      </c>
      <c r="AL34">
        <v>0</v>
      </c>
      <c r="AN34">
        <f t="shared" si="1"/>
        <v>-169</v>
      </c>
      <c r="AO34" s="6">
        <f t="shared" si="2"/>
        <v>0</v>
      </c>
    </row>
    <row r="35" spans="1:41" ht="12.75">
      <c r="E35">
        <v>1</v>
      </c>
      <c r="F35" t="s">
        <v>159</v>
      </c>
      <c r="G35" t="s">
        <v>132</v>
      </c>
      <c r="H35">
        <v>36017.58</v>
      </c>
      <c r="I35">
        <v>36017.58</v>
      </c>
      <c r="K35" t="s">
        <v>72</v>
      </c>
      <c r="L35">
        <v>653</v>
      </c>
      <c r="M35" t="s">
        <v>160</v>
      </c>
      <c r="N35" t="s">
        <v>71</v>
      </c>
      <c r="O35" s="3" t="s">
        <v>161</v>
      </c>
      <c r="P35">
        <v>13376</v>
      </c>
      <c r="Q35" t="s">
        <v>64</v>
      </c>
      <c r="R35" t="s">
        <v>65</v>
      </c>
      <c r="S35" t="s">
        <v>66</v>
      </c>
      <c r="V35">
        <v>2017</v>
      </c>
      <c r="W35">
        <v>103</v>
      </c>
      <c r="Z35">
        <v>2763</v>
      </c>
      <c r="AA35" t="s">
        <v>162</v>
      </c>
      <c r="AB35" s="7">
        <v>11810.99</v>
      </c>
      <c r="AF35">
        <v>2294</v>
      </c>
      <c r="AG35" t="s">
        <v>162</v>
      </c>
      <c r="AH35" t="s">
        <v>162</v>
      </c>
      <c r="AI35">
        <v>11810.99</v>
      </c>
      <c r="AJ35" t="s">
        <v>162</v>
      </c>
      <c r="AL35">
        <v>0</v>
      </c>
      <c r="AN35">
        <f t="shared" si="1"/>
        <v>-169</v>
      </c>
      <c r="AO35" s="6">
        <f t="shared" si="2"/>
        <v>0</v>
      </c>
    </row>
    <row r="36" spans="1:41" ht="12.75">
      <c r="E36">
        <v>1</v>
      </c>
      <c r="F36" t="s">
        <v>163</v>
      </c>
      <c r="G36" t="s">
        <v>164</v>
      </c>
      <c r="H36">
        <v>66.88</v>
      </c>
      <c r="I36">
        <v>66.88</v>
      </c>
      <c r="L36">
        <v>7620</v>
      </c>
      <c r="M36" t="s">
        <v>164</v>
      </c>
      <c r="O36" s="3">
        <f>+G36+30</f>
        <v>42756</v>
      </c>
      <c r="P36">
        <v>5359</v>
      </c>
      <c r="Q36" t="s">
        <v>111</v>
      </c>
      <c r="R36" t="s">
        <v>112</v>
      </c>
      <c r="S36" t="s">
        <v>112</v>
      </c>
      <c r="V36">
        <v>2015</v>
      </c>
      <c r="W36">
        <v>2318</v>
      </c>
      <c r="Z36">
        <v>3380</v>
      </c>
      <c r="AA36" t="s">
        <v>165</v>
      </c>
      <c r="AB36" s="7">
        <v>56.66</v>
      </c>
      <c r="AC36">
        <v>10.22</v>
      </c>
      <c r="AF36">
        <v>2786</v>
      </c>
      <c r="AG36" t="s">
        <v>165</v>
      </c>
      <c r="AH36" t="s">
        <v>165</v>
      </c>
      <c r="AI36">
        <v>66.88</v>
      </c>
      <c r="AJ36" t="s">
        <v>165</v>
      </c>
      <c r="AL36">
        <v>56.66</v>
      </c>
      <c r="AM36" t="s">
        <v>45</v>
      </c>
      <c r="AN36">
        <f t="shared" si="1"/>
        <v>65</v>
      </c>
      <c r="AO36" s="6">
        <f t="shared" si="2"/>
        <v>3682.8999999999996</v>
      </c>
    </row>
    <row r="37" spans="1:41" ht="12.75">
      <c r="E37">
        <v>1</v>
      </c>
      <c r="F37" t="s">
        <v>166</v>
      </c>
      <c r="G37" t="s">
        <v>132</v>
      </c>
      <c r="H37">
        <v>3158.84</v>
      </c>
      <c r="I37">
        <v>3158.84</v>
      </c>
      <c r="K37" t="s">
        <v>72</v>
      </c>
      <c r="L37">
        <v>654</v>
      </c>
      <c r="M37" t="s">
        <v>160</v>
      </c>
      <c r="N37" t="s">
        <v>71</v>
      </c>
      <c r="O37" s="3" t="s">
        <v>161</v>
      </c>
      <c r="P37">
        <v>13376</v>
      </c>
      <c r="Q37" t="s">
        <v>64</v>
      </c>
      <c r="R37" t="s">
        <v>65</v>
      </c>
      <c r="S37" t="s">
        <v>66</v>
      </c>
      <c r="T37" t="s">
        <v>167</v>
      </c>
      <c r="V37">
        <v>2017</v>
      </c>
      <c r="W37">
        <v>101</v>
      </c>
      <c r="Z37">
        <v>2765</v>
      </c>
      <c r="AA37" t="s">
        <v>162</v>
      </c>
      <c r="AB37" s="7">
        <v>2654.13</v>
      </c>
      <c r="AF37">
        <v>2298</v>
      </c>
      <c r="AG37" t="s">
        <v>162</v>
      </c>
      <c r="AH37" t="s">
        <v>162</v>
      </c>
      <c r="AI37">
        <v>2654.13</v>
      </c>
      <c r="AJ37" t="s">
        <v>162</v>
      </c>
      <c r="AL37">
        <v>3158.84</v>
      </c>
      <c r="AN37">
        <f t="shared" si="1"/>
        <v>-169</v>
      </c>
      <c r="AO37" s="6">
        <f t="shared" si="2"/>
        <v>-533843.9600000001</v>
      </c>
    </row>
    <row r="38" spans="1:41" ht="12.75">
      <c r="E38">
        <v>1</v>
      </c>
      <c r="F38" t="s">
        <v>166</v>
      </c>
      <c r="G38" t="s">
        <v>132</v>
      </c>
      <c r="H38">
        <v>3158.84</v>
      </c>
      <c r="I38">
        <v>3158.84</v>
      </c>
      <c r="K38" t="s">
        <v>72</v>
      </c>
      <c r="L38">
        <v>654</v>
      </c>
      <c r="M38" t="s">
        <v>160</v>
      </c>
      <c r="N38" t="s">
        <v>71</v>
      </c>
      <c r="O38" s="3" t="s">
        <v>161</v>
      </c>
      <c r="P38">
        <v>13376</v>
      </c>
      <c r="Q38" t="s">
        <v>64</v>
      </c>
      <c r="R38" t="s">
        <v>65</v>
      </c>
      <c r="S38" t="s">
        <v>66</v>
      </c>
      <c r="T38" t="s">
        <v>167</v>
      </c>
      <c r="V38">
        <v>2017</v>
      </c>
      <c r="W38">
        <v>102</v>
      </c>
      <c r="Z38">
        <v>2766</v>
      </c>
      <c r="AA38" t="s">
        <v>162</v>
      </c>
      <c r="AB38" s="7">
        <v>504.71</v>
      </c>
      <c r="AF38">
        <v>2299</v>
      </c>
      <c r="AG38" t="s">
        <v>162</v>
      </c>
      <c r="AH38" t="s">
        <v>162</v>
      </c>
      <c r="AI38">
        <v>504.71</v>
      </c>
      <c r="AJ38" t="s">
        <v>162</v>
      </c>
      <c r="AL38">
        <v>0</v>
      </c>
      <c r="AN38">
        <f t="shared" si="1"/>
        <v>-169</v>
      </c>
      <c r="AO38" s="6">
        <f t="shared" si="2"/>
        <v>0</v>
      </c>
    </row>
    <row r="39" spans="1:41" ht="12.75">
      <c r="E39">
        <v>1</v>
      </c>
      <c r="F39" t="s">
        <v>168</v>
      </c>
      <c r="G39" t="s">
        <v>169</v>
      </c>
      <c r="H39">
        <v>335.5</v>
      </c>
      <c r="I39">
        <v>335.5</v>
      </c>
      <c r="L39">
        <v>7616</v>
      </c>
      <c r="M39" t="s">
        <v>169</v>
      </c>
      <c r="O39" s="3">
        <f>+G39+30</f>
        <v>42755</v>
      </c>
      <c r="P39">
        <v>29686</v>
      </c>
      <c r="Q39" t="s">
        <v>150</v>
      </c>
      <c r="R39" t="s">
        <v>151</v>
      </c>
      <c r="S39" t="s">
        <v>151</v>
      </c>
      <c r="V39">
        <v>2015</v>
      </c>
      <c r="W39">
        <v>77</v>
      </c>
      <c r="Z39">
        <v>2407</v>
      </c>
      <c r="AA39" t="s">
        <v>131</v>
      </c>
      <c r="AB39" s="7">
        <v>275</v>
      </c>
      <c r="AC39">
        <v>60.5</v>
      </c>
      <c r="AF39">
        <v>1998</v>
      </c>
      <c r="AG39" t="s">
        <v>131</v>
      </c>
      <c r="AH39" t="s">
        <v>170</v>
      </c>
      <c r="AI39">
        <v>335.5</v>
      </c>
      <c r="AJ39" t="s">
        <v>170</v>
      </c>
      <c r="AL39">
        <v>275</v>
      </c>
      <c r="AM39" t="s">
        <v>45</v>
      </c>
      <c r="AN39">
        <f t="shared" si="1"/>
        <v>45</v>
      </c>
      <c r="AO39" s="6">
        <f t="shared" si="2"/>
        <v>12375</v>
      </c>
    </row>
    <row r="40" spans="1:41" ht="12.75">
      <c r="E40">
        <v>1</v>
      </c>
      <c r="F40" t="s">
        <v>171</v>
      </c>
      <c r="G40" t="s">
        <v>56</v>
      </c>
      <c r="H40">
        <v>4095</v>
      </c>
      <c r="I40">
        <v>4095</v>
      </c>
      <c r="L40">
        <v>7590</v>
      </c>
      <c r="M40" t="s">
        <v>56</v>
      </c>
      <c r="O40" s="3">
        <f>+G40+30</f>
        <v>42750</v>
      </c>
      <c r="P40">
        <v>6680</v>
      </c>
      <c r="Q40" t="s">
        <v>172</v>
      </c>
      <c r="R40" t="s">
        <v>173</v>
      </c>
      <c r="S40" t="s">
        <v>173</v>
      </c>
      <c r="V40">
        <v>2015</v>
      </c>
      <c r="W40">
        <v>2254</v>
      </c>
      <c r="Z40">
        <v>2047</v>
      </c>
      <c r="AA40" t="s">
        <v>134</v>
      </c>
      <c r="AB40" s="7">
        <v>3937.5</v>
      </c>
      <c r="AC40">
        <v>157.5</v>
      </c>
      <c r="AF40">
        <v>1764</v>
      </c>
      <c r="AG40" t="s">
        <v>134</v>
      </c>
      <c r="AH40" t="s">
        <v>134</v>
      </c>
      <c r="AI40">
        <v>4095</v>
      </c>
      <c r="AJ40" t="s">
        <v>134</v>
      </c>
      <c r="AL40">
        <v>3937.5</v>
      </c>
      <c r="AM40" t="s">
        <v>45</v>
      </c>
      <c r="AN40">
        <f t="shared" si="1"/>
        <v>38</v>
      </c>
      <c r="AO40" s="6">
        <f t="shared" si="2"/>
        <v>149625</v>
      </c>
    </row>
    <row r="41" spans="1:41" ht="12.75">
      <c r="E41">
        <v>1</v>
      </c>
      <c r="F41" t="s">
        <v>174</v>
      </c>
      <c r="G41" t="s">
        <v>56</v>
      </c>
      <c r="H41">
        <v>3195</v>
      </c>
      <c r="I41">
        <v>3195</v>
      </c>
      <c r="L41">
        <v>7591</v>
      </c>
      <c r="M41" t="s">
        <v>56</v>
      </c>
      <c r="O41" s="3">
        <f>+G41+30</f>
        <v>42750</v>
      </c>
      <c r="P41">
        <v>6680</v>
      </c>
      <c r="Q41" t="s">
        <v>172</v>
      </c>
      <c r="R41" t="s">
        <v>173</v>
      </c>
      <c r="S41" t="s">
        <v>173</v>
      </c>
      <c r="V41">
        <v>2015</v>
      </c>
      <c r="W41">
        <v>1616</v>
      </c>
      <c r="Z41">
        <v>2048</v>
      </c>
      <c r="AA41" t="s">
        <v>134</v>
      </c>
      <c r="AB41" s="7">
        <v>3072.12</v>
      </c>
      <c r="AC41">
        <v>122.88</v>
      </c>
      <c r="AF41">
        <v>1765</v>
      </c>
      <c r="AG41" t="s">
        <v>134</v>
      </c>
      <c r="AH41" t="s">
        <v>134</v>
      </c>
      <c r="AI41">
        <v>3195</v>
      </c>
      <c r="AJ41" t="s">
        <v>134</v>
      </c>
      <c r="AL41">
        <v>3072.12</v>
      </c>
      <c r="AM41" t="s">
        <v>45</v>
      </c>
      <c r="AN41">
        <f t="shared" si="1"/>
        <v>38</v>
      </c>
      <c r="AO41" s="6">
        <f t="shared" si="2"/>
        <v>116740.56</v>
      </c>
    </row>
    <row r="42" spans="1:41" ht="12.75">
      <c r="C42">
        <v>5</v>
      </c>
      <c r="D42" t="s">
        <v>47</v>
      </c>
      <c r="E42">
        <v>1</v>
      </c>
      <c r="F42" t="s">
        <v>175</v>
      </c>
      <c r="G42" t="s">
        <v>176</v>
      </c>
      <c r="H42">
        <v>7680</v>
      </c>
      <c r="I42">
        <v>7680</v>
      </c>
      <c r="L42">
        <v>7559</v>
      </c>
      <c r="M42" t="s">
        <v>176</v>
      </c>
      <c r="O42" s="3">
        <f>+G42+30</f>
        <v>42747</v>
      </c>
      <c r="P42">
        <v>1275</v>
      </c>
      <c r="Q42" t="s">
        <v>177</v>
      </c>
      <c r="R42" t="s">
        <v>178</v>
      </c>
      <c r="S42" t="s">
        <v>178</v>
      </c>
      <c r="V42">
        <v>2016</v>
      </c>
      <c r="W42">
        <v>708</v>
      </c>
      <c r="X42">
        <v>2016</v>
      </c>
      <c r="Y42">
        <v>12180</v>
      </c>
      <c r="Z42">
        <v>932</v>
      </c>
      <c r="AA42" t="s">
        <v>52</v>
      </c>
      <c r="AB42" s="7">
        <v>7680</v>
      </c>
      <c r="AC42">
        <v>0</v>
      </c>
      <c r="AF42">
        <v>835</v>
      </c>
      <c r="AG42" t="s">
        <v>52</v>
      </c>
      <c r="AH42" t="s">
        <v>53</v>
      </c>
      <c r="AI42">
        <v>7680</v>
      </c>
      <c r="AJ42" t="s">
        <v>53</v>
      </c>
      <c r="AK42" t="s">
        <v>54</v>
      </c>
      <c r="AL42">
        <v>7680</v>
      </c>
      <c r="AM42" t="s">
        <v>45</v>
      </c>
      <c r="AN42">
        <f t="shared" si="1"/>
        <v>20</v>
      </c>
      <c r="AO42" s="6">
        <f t="shared" si="2"/>
        <v>153600</v>
      </c>
    </row>
    <row r="43" spans="1:41" ht="12.75">
      <c r="E43">
        <v>1</v>
      </c>
      <c r="F43" t="s">
        <v>179</v>
      </c>
      <c r="G43" t="s">
        <v>134</v>
      </c>
      <c r="H43">
        <v>32681.1</v>
      </c>
      <c r="I43">
        <v>32681.1</v>
      </c>
      <c r="K43" t="s">
        <v>134</v>
      </c>
      <c r="L43">
        <v>536</v>
      </c>
      <c r="M43" t="s">
        <v>180</v>
      </c>
      <c r="N43" t="s">
        <v>71</v>
      </c>
      <c r="O43" s="3" t="s">
        <v>181</v>
      </c>
      <c r="P43">
        <v>7014</v>
      </c>
      <c r="Q43" t="s">
        <v>145</v>
      </c>
      <c r="R43" t="s">
        <v>146</v>
      </c>
      <c r="S43" t="s">
        <v>146</v>
      </c>
      <c r="T43" t="s">
        <v>182</v>
      </c>
      <c r="U43" t="s">
        <v>183</v>
      </c>
      <c r="V43">
        <v>2016</v>
      </c>
      <c r="W43">
        <v>1461</v>
      </c>
      <c r="Z43">
        <v>2952</v>
      </c>
      <c r="AA43" t="s">
        <v>184</v>
      </c>
      <c r="AB43" s="7">
        <v>32681.1</v>
      </c>
      <c r="AC43">
        <v>0</v>
      </c>
      <c r="AF43">
        <v>2425</v>
      </c>
      <c r="AG43" t="s">
        <v>184</v>
      </c>
      <c r="AH43" t="s">
        <v>184</v>
      </c>
      <c r="AI43">
        <v>32681.1</v>
      </c>
      <c r="AJ43" t="s">
        <v>184</v>
      </c>
      <c r="AL43">
        <v>32681.1</v>
      </c>
      <c r="AM43" t="s">
        <v>45</v>
      </c>
      <c r="AN43">
        <f t="shared" si="1"/>
        <v>-15</v>
      </c>
      <c r="AO43" s="6">
        <f t="shared" si="2"/>
        <v>-490216.5</v>
      </c>
    </row>
    <row r="44" spans="1:41" ht="12.75">
      <c r="C44">
        <v>5</v>
      </c>
      <c r="D44" t="s">
        <v>47</v>
      </c>
      <c r="E44">
        <v>1</v>
      </c>
      <c r="F44" t="s">
        <v>185</v>
      </c>
      <c r="G44" t="s">
        <v>186</v>
      </c>
      <c r="H44">
        <v>300</v>
      </c>
      <c r="I44">
        <v>300</v>
      </c>
      <c r="L44">
        <v>7606</v>
      </c>
      <c r="M44" t="s">
        <v>186</v>
      </c>
      <c r="O44" s="3">
        <f>+G44+30</f>
        <v>42753</v>
      </c>
      <c r="P44">
        <v>1832</v>
      </c>
      <c r="Q44" t="s">
        <v>187</v>
      </c>
      <c r="R44" t="s">
        <v>188</v>
      </c>
      <c r="S44" t="s">
        <v>188</v>
      </c>
      <c r="T44" t="s">
        <v>189</v>
      </c>
      <c r="V44">
        <v>2016</v>
      </c>
      <c r="W44">
        <v>1439</v>
      </c>
      <c r="Z44">
        <v>999</v>
      </c>
      <c r="AA44" t="s">
        <v>53</v>
      </c>
      <c r="AB44" s="7">
        <v>245.9</v>
      </c>
      <c r="AC44">
        <v>54.1</v>
      </c>
      <c r="AF44">
        <v>900</v>
      </c>
      <c r="AG44" t="s">
        <v>53</v>
      </c>
      <c r="AH44" t="s">
        <v>53</v>
      </c>
      <c r="AI44">
        <v>300</v>
      </c>
      <c r="AJ44" t="s">
        <v>53</v>
      </c>
      <c r="AL44">
        <v>245.9</v>
      </c>
      <c r="AM44" t="s">
        <v>45</v>
      </c>
      <c r="AN44">
        <f t="shared" si="1"/>
        <v>14</v>
      </c>
      <c r="AO44" s="6">
        <f t="shared" si="2"/>
        <v>3442.6</v>
      </c>
    </row>
    <row r="45" spans="1:41" ht="12.75">
      <c r="C45">
        <v>5</v>
      </c>
      <c r="D45" t="s">
        <v>47</v>
      </c>
      <c r="E45">
        <v>1</v>
      </c>
      <c r="F45" t="s">
        <v>190</v>
      </c>
      <c r="G45" t="s">
        <v>69</v>
      </c>
      <c r="H45">
        <v>36017.58</v>
      </c>
      <c r="I45">
        <v>36017.58</v>
      </c>
      <c r="K45" t="s">
        <v>69</v>
      </c>
      <c r="L45">
        <v>164</v>
      </c>
      <c r="M45" t="s">
        <v>86</v>
      </c>
      <c r="N45" t="s">
        <v>71</v>
      </c>
      <c r="O45" s="3" t="s">
        <v>191</v>
      </c>
      <c r="P45">
        <v>13376</v>
      </c>
      <c r="Q45" t="s">
        <v>64</v>
      </c>
      <c r="R45" t="s">
        <v>65</v>
      </c>
      <c r="S45" t="s">
        <v>66</v>
      </c>
      <c r="T45" t="s">
        <v>192</v>
      </c>
      <c r="V45">
        <v>2017</v>
      </c>
      <c r="W45">
        <v>101</v>
      </c>
      <c r="Z45">
        <v>1193</v>
      </c>
      <c r="AA45" t="s">
        <v>86</v>
      </c>
      <c r="AB45" s="7">
        <v>22768.99</v>
      </c>
      <c r="AF45">
        <v>1065</v>
      </c>
      <c r="AG45" t="s">
        <v>86</v>
      </c>
      <c r="AH45" t="s">
        <v>86</v>
      </c>
      <c r="AI45">
        <v>22768.99</v>
      </c>
      <c r="AJ45" t="s">
        <v>86</v>
      </c>
      <c r="AL45">
        <v>36017.58</v>
      </c>
      <c r="AM45" t="s">
        <v>45</v>
      </c>
      <c r="AN45">
        <f t="shared" si="1"/>
        <v>-175</v>
      </c>
      <c r="AO45" s="6">
        <f t="shared" si="2"/>
        <v>-6303076.5</v>
      </c>
    </row>
    <row r="46" spans="1:41" ht="12.75">
      <c r="C46">
        <v>5</v>
      </c>
      <c r="D46" t="s">
        <v>47</v>
      </c>
      <c r="E46">
        <v>1</v>
      </c>
      <c r="F46" t="s">
        <v>190</v>
      </c>
      <c r="G46" t="s">
        <v>69</v>
      </c>
      <c r="H46">
        <v>36017.58</v>
      </c>
      <c r="I46">
        <v>36017.58</v>
      </c>
      <c r="K46" t="s">
        <v>69</v>
      </c>
      <c r="L46">
        <v>164</v>
      </c>
      <c r="M46" t="s">
        <v>86</v>
      </c>
      <c r="N46" t="s">
        <v>71</v>
      </c>
      <c r="O46" s="3" t="s">
        <v>191</v>
      </c>
      <c r="P46">
        <v>13376</v>
      </c>
      <c r="Q46" t="s">
        <v>64</v>
      </c>
      <c r="R46" t="s">
        <v>65</v>
      </c>
      <c r="S46" t="s">
        <v>66</v>
      </c>
      <c r="T46" t="s">
        <v>192</v>
      </c>
      <c r="V46">
        <v>2017</v>
      </c>
      <c r="W46">
        <v>102</v>
      </c>
      <c r="Z46">
        <v>1194</v>
      </c>
      <c r="AA46" t="s">
        <v>86</v>
      </c>
      <c r="AB46" s="7">
        <v>1437.6</v>
      </c>
      <c r="AF46">
        <v>1066</v>
      </c>
      <c r="AG46" t="s">
        <v>86</v>
      </c>
      <c r="AH46" t="s">
        <v>86</v>
      </c>
      <c r="AI46">
        <v>1437.6</v>
      </c>
      <c r="AJ46" t="s">
        <v>86</v>
      </c>
      <c r="AL46">
        <v>0</v>
      </c>
      <c r="AM46" t="s">
        <v>45</v>
      </c>
      <c r="AN46">
        <f t="shared" si="1"/>
        <v>-175</v>
      </c>
      <c r="AO46" s="6">
        <f t="shared" si="2"/>
        <v>0</v>
      </c>
    </row>
    <row r="47" spans="1:41" ht="12.75">
      <c r="C47">
        <v>5</v>
      </c>
      <c r="D47" t="s">
        <v>47</v>
      </c>
      <c r="E47">
        <v>1</v>
      </c>
      <c r="F47" t="s">
        <v>190</v>
      </c>
      <c r="G47" t="s">
        <v>69</v>
      </c>
      <c r="H47">
        <v>36017.58</v>
      </c>
      <c r="I47">
        <v>36017.58</v>
      </c>
      <c r="K47" t="s">
        <v>69</v>
      </c>
      <c r="L47">
        <v>164</v>
      </c>
      <c r="M47" t="s">
        <v>86</v>
      </c>
      <c r="N47" t="s">
        <v>71</v>
      </c>
      <c r="O47" s="3" t="s">
        <v>191</v>
      </c>
      <c r="P47">
        <v>13376</v>
      </c>
      <c r="Q47" t="s">
        <v>64</v>
      </c>
      <c r="R47" t="s">
        <v>65</v>
      </c>
      <c r="S47" t="s">
        <v>66</v>
      </c>
      <c r="T47" t="s">
        <v>192</v>
      </c>
      <c r="V47">
        <v>2017</v>
      </c>
      <c r="W47">
        <v>103</v>
      </c>
      <c r="Z47">
        <v>1195</v>
      </c>
      <c r="AA47" t="s">
        <v>86</v>
      </c>
      <c r="AB47" s="7">
        <v>11810.99</v>
      </c>
      <c r="AF47">
        <v>1064</v>
      </c>
      <c r="AG47" t="s">
        <v>86</v>
      </c>
      <c r="AH47" t="s">
        <v>86</v>
      </c>
      <c r="AI47">
        <v>11810.99</v>
      </c>
      <c r="AJ47" t="s">
        <v>86</v>
      </c>
      <c r="AL47">
        <v>0</v>
      </c>
      <c r="AM47" t="s">
        <v>45</v>
      </c>
      <c r="AN47">
        <f t="shared" si="1"/>
        <v>-175</v>
      </c>
      <c r="AO47" s="6">
        <f t="shared" si="2"/>
        <v>0</v>
      </c>
    </row>
    <row r="48" spans="1:41" ht="12.75">
      <c r="E48">
        <v>1</v>
      </c>
      <c r="F48" t="s">
        <v>190</v>
      </c>
      <c r="G48" t="s">
        <v>193</v>
      </c>
      <c r="H48">
        <v>66.88</v>
      </c>
      <c r="I48">
        <v>66.88</v>
      </c>
      <c r="K48" t="s">
        <v>194</v>
      </c>
      <c r="L48">
        <v>120</v>
      </c>
      <c r="M48" t="s">
        <v>53</v>
      </c>
      <c r="N48" t="s">
        <v>71</v>
      </c>
      <c r="O48" s="3" t="s">
        <v>195</v>
      </c>
      <c r="P48">
        <v>5359</v>
      </c>
      <c r="Q48" t="s">
        <v>111</v>
      </c>
      <c r="R48" t="s">
        <v>112</v>
      </c>
      <c r="S48" t="s">
        <v>112</v>
      </c>
      <c r="T48" t="s">
        <v>113</v>
      </c>
      <c r="V48">
        <v>2015</v>
      </c>
      <c r="W48">
        <v>2318</v>
      </c>
      <c r="Z48">
        <v>2587</v>
      </c>
      <c r="AA48" t="s">
        <v>196</v>
      </c>
      <c r="AB48" s="7">
        <v>56.66</v>
      </c>
      <c r="AC48">
        <v>10.22</v>
      </c>
      <c r="AF48">
        <v>2160</v>
      </c>
      <c r="AG48" t="s">
        <v>196</v>
      </c>
      <c r="AH48" t="s">
        <v>196</v>
      </c>
      <c r="AI48">
        <v>237.52</v>
      </c>
      <c r="AJ48" t="s">
        <v>196</v>
      </c>
      <c r="AL48">
        <v>56.66</v>
      </c>
      <c r="AM48" t="s">
        <v>45</v>
      </c>
      <c r="AN48">
        <f t="shared" si="1"/>
        <v>27</v>
      </c>
      <c r="AO48" s="6">
        <f t="shared" si="2"/>
        <v>1529.82</v>
      </c>
    </row>
    <row r="49" spans="1:41" ht="12.75">
      <c r="E49">
        <v>1</v>
      </c>
      <c r="F49" t="s">
        <v>197</v>
      </c>
      <c r="G49" t="s">
        <v>198</v>
      </c>
      <c r="H49">
        <v>266.92</v>
      </c>
      <c r="I49">
        <v>266.92</v>
      </c>
      <c r="L49">
        <v>7636</v>
      </c>
      <c r="M49" t="s">
        <v>198</v>
      </c>
      <c r="O49" s="3">
        <f>+G49+30</f>
        <v>42757</v>
      </c>
      <c r="P49">
        <v>16901</v>
      </c>
      <c r="Q49" t="s">
        <v>199</v>
      </c>
      <c r="R49" t="s">
        <v>200</v>
      </c>
      <c r="S49" t="s">
        <v>201</v>
      </c>
      <c r="T49" t="s">
        <v>202</v>
      </c>
      <c r="V49">
        <v>2016</v>
      </c>
      <c r="W49">
        <v>990</v>
      </c>
      <c r="Z49">
        <v>2545</v>
      </c>
      <c r="AA49" t="s">
        <v>72</v>
      </c>
      <c r="AB49" s="7">
        <v>218.79</v>
      </c>
      <c r="AC49">
        <v>48.13</v>
      </c>
      <c r="AF49">
        <v>2119</v>
      </c>
      <c r="AG49" t="s">
        <v>72</v>
      </c>
      <c r="AH49" t="s">
        <v>72</v>
      </c>
      <c r="AI49">
        <v>1674.78</v>
      </c>
      <c r="AJ49" t="s">
        <v>72</v>
      </c>
      <c r="AL49">
        <v>218.79</v>
      </c>
      <c r="AM49" t="s">
        <v>45</v>
      </c>
      <c r="AN49">
        <f t="shared" si="1"/>
        <v>45</v>
      </c>
      <c r="AO49" s="6">
        <f t="shared" si="2"/>
        <v>9845.55</v>
      </c>
    </row>
    <row r="50" spans="1:41" ht="12.75">
      <c r="E50">
        <v>1</v>
      </c>
      <c r="F50" t="s">
        <v>203</v>
      </c>
      <c r="G50" t="s">
        <v>198</v>
      </c>
      <c r="H50">
        <v>1407.86</v>
      </c>
      <c r="I50">
        <v>1407.86</v>
      </c>
      <c r="L50">
        <v>7624</v>
      </c>
      <c r="M50" t="s">
        <v>198</v>
      </c>
      <c r="O50" s="3">
        <f>+G50+30</f>
        <v>42757</v>
      </c>
      <c r="P50">
        <v>16901</v>
      </c>
      <c r="Q50" t="s">
        <v>199</v>
      </c>
      <c r="R50" t="s">
        <v>200</v>
      </c>
      <c r="S50" t="s">
        <v>201</v>
      </c>
      <c r="T50" t="s">
        <v>202</v>
      </c>
      <c r="V50">
        <v>2016</v>
      </c>
      <c r="W50">
        <v>990</v>
      </c>
      <c r="Z50">
        <v>2544</v>
      </c>
      <c r="AA50" t="s">
        <v>72</v>
      </c>
      <c r="AB50" s="7">
        <v>1153.98</v>
      </c>
      <c r="AC50">
        <v>253.88</v>
      </c>
      <c r="AF50">
        <v>2119</v>
      </c>
      <c r="AG50" t="s">
        <v>72</v>
      </c>
      <c r="AH50" t="s">
        <v>72</v>
      </c>
      <c r="AI50">
        <v>1674.78</v>
      </c>
      <c r="AJ50" t="s">
        <v>72</v>
      </c>
      <c r="AL50">
        <v>1153.98</v>
      </c>
      <c r="AM50" t="s">
        <v>45</v>
      </c>
      <c r="AN50">
        <f t="shared" si="1"/>
        <v>45</v>
      </c>
      <c r="AO50" s="6">
        <f t="shared" si="2"/>
        <v>51929.1</v>
      </c>
    </row>
    <row r="51" spans="1:41" ht="12.75">
      <c r="E51">
        <v>1</v>
      </c>
      <c r="F51" t="s">
        <v>204</v>
      </c>
      <c r="G51" t="s">
        <v>205</v>
      </c>
      <c r="H51">
        <v>1388.9</v>
      </c>
      <c r="I51">
        <v>1388.9</v>
      </c>
      <c r="L51">
        <v>6000</v>
      </c>
      <c r="M51" t="s">
        <v>205</v>
      </c>
      <c r="O51" s="3">
        <f>+G51+30</f>
        <v>42491</v>
      </c>
      <c r="P51">
        <v>13376</v>
      </c>
      <c r="Q51" t="s">
        <v>64</v>
      </c>
      <c r="R51" t="s">
        <v>65</v>
      </c>
      <c r="S51" t="s">
        <v>66</v>
      </c>
      <c r="V51">
        <v>2016</v>
      </c>
      <c r="W51">
        <v>108</v>
      </c>
      <c r="Z51">
        <v>3337</v>
      </c>
      <c r="AA51" t="s">
        <v>67</v>
      </c>
      <c r="AB51" s="7">
        <v>1138.44</v>
      </c>
      <c r="AC51">
        <v>250.46</v>
      </c>
      <c r="AF51">
        <v>2753</v>
      </c>
      <c r="AG51" t="s">
        <v>67</v>
      </c>
      <c r="AH51" t="s">
        <v>67</v>
      </c>
      <c r="AI51">
        <v>15277.9</v>
      </c>
      <c r="AJ51" t="s">
        <v>67</v>
      </c>
      <c r="AL51">
        <v>1138.44</v>
      </c>
      <c r="AM51" t="s">
        <v>45</v>
      </c>
      <c r="AN51">
        <f t="shared" si="1"/>
        <v>326</v>
      </c>
      <c r="AO51" s="6">
        <f t="shared" si="2"/>
        <v>371131.44</v>
      </c>
    </row>
    <row r="52" spans="1:41" ht="12.75">
      <c r="C52">
        <v>5</v>
      </c>
      <c r="D52" t="s">
        <v>47</v>
      </c>
      <c r="E52">
        <v>1</v>
      </c>
      <c r="F52" t="s">
        <v>206</v>
      </c>
      <c r="G52" t="s">
        <v>69</v>
      </c>
      <c r="H52">
        <v>3158.84</v>
      </c>
      <c r="I52">
        <v>3158.84</v>
      </c>
      <c r="K52" t="s">
        <v>69</v>
      </c>
      <c r="L52">
        <v>163</v>
      </c>
      <c r="M52" t="s">
        <v>86</v>
      </c>
      <c r="N52" t="s">
        <v>71</v>
      </c>
      <c r="O52" s="3" t="s">
        <v>191</v>
      </c>
      <c r="P52">
        <v>13376</v>
      </c>
      <c r="Q52" t="s">
        <v>64</v>
      </c>
      <c r="R52" t="s">
        <v>65</v>
      </c>
      <c r="S52" t="s">
        <v>66</v>
      </c>
      <c r="T52" t="s">
        <v>192</v>
      </c>
      <c r="V52">
        <v>2017</v>
      </c>
      <c r="W52">
        <v>101</v>
      </c>
      <c r="Z52">
        <v>1219</v>
      </c>
      <c r="AA52" t="s">
        <v>86</v>
      </c>
      <c r="AB52" s="7">
        <v>2654.13</v>
      </c>
      <c r="AC52">
        <v>0</v>
      </c>
      <c r="AF52">
        <v>1092</v>
      </c>
      <c r="AG52" t="s">
        <v>86</v>
      </c>
      <c r="AH52" t="s">
        <v>86</v>
      </c>
      <c r="AI52">
        <v>2654.13</v>
      </c>
      <c r="AJ52" t="s">
        <v>86</v>
      </c>
      <c r="AL52">
        <v>3158.84</v>
      </c>
      <c r="AM52" t="s">
        <v>45</v>
      </c>
      <c r="AN52">
        <f t="shared" si="1"/>
        <v>-175</v>
      </c>
      <c r="AO52" s="6">
        <f t="shared" si="2"/>
        <v>-552797</v>
      </c>
    </row>
    <row r="53" spans="1:41" ht="12.75">
      <c r="C53">
        <v>5</v>
      </c>
      <c r="D53" t="s">
        <v>47</v>
      </c>
      <c r="E53">
        <v>1</v>
      </c>
      <c r="F53" t="s">
        <v>206</v>
      </c>
      <c r="G53" t="s">
        <v>69</v>
      </c>
      <c r="H53">
        <v>3158.84</v>
      </c>
      <c r="I53">
        <v>3158.84</v>
      </c>
      <c r="K53" t="s">
        <v>69</v>
      </c>
      <c r="L53">
        <v>163</v>
      </c>
      <c r="M53" t="s">
        <v>86</v>
      </c>
      <c r="N53" t="s">
        <v>71</v>
      </c>
      <c r="O53" s="3" t="s">
        <v>191</v>
      </c>
      <c r="P53">
        <v>13376</v>
      </c>
      <c r="Q53" t="s">
        <v>64</v>
      </c>
      <c r="R53" t="s">
        <v>65</v>
      </c>
      <c r="S53" t="s">
        <v>66</v>
      </c>
      <c r="T53" t="s">
        <v>192</v>
      </c>
      <c r="V53">
        <v>2017</v>
      </c>
      <c r="W53">
        <v>102</v>
      </c>
      <c r="Z53">
        <v>1220</v>
      </c>
      <c r="AA53" t="s">
        <v>86</v>
      </c>
      <c r="AB53" s="7">
        <v>504.71</v>
      </c>
      <c r="AC53">
        <v>0</v>
      </c>
      <c r="AF53">
        <v>1093</v>
      </c>
      <c r="AG53" t="s">
        <v>86</v>
      </c>
      <c r="AH53" t="s">
        <v>86</v>
      </c>
      <c r="AI53">
        <v>504.71</v>
      </c>
      <c r="AJ53" t="s">
        <v>86</v>
      </c>
      <c r="AL53">
        <v>0</v>
      </c>
      <c r="AM53" t="s">
        <v>45</v>
      </c>
      <c r="AN53">
        <f t="shared" si="1"/>
        <v>-175</v>
      </c>
      <c r="AO53" s="6">
        <f t="shared" si="2"/>
        <v>0</v>
      </c>
    </row>
    <row r="54" spans="1:41" ht="12.75">
      <c r="E54">
        <v>1</v>
      </c>
      <c r="F54" t="s">
        <v>206</v>
      </c>
      <c r="G54" t="s">
        <v>207</v>
      </c>
      <c r="H54">
        <v>12909.39</v>
      </c>
      <c r="I54">
        <v>12909.39</v>
      </c>
      <c r="K54" t="s">
        <v>207</v>
      </c>
      <c r="L54">
        <v>559</v>
      </c>
      <c r="M54" t="s">
        <v>132</v>
      </c>
      <c r="N54" t="s">
        <v>71</v>
      </c>
      <c r="O54" s="3" t="s">
        <v>208</v>
      </c>
      <c r="P54">
        <v>7021</v>
      </c>
      <c r="Q54" t="s">
        <v>209</v>
      </c>
      <c r="R54" t="s">
        <v>210</v>
      </c>
      <c r="S54" t="s">
        <v>210</v>
      </c>
      <c r="V54">
        <v>2016</v>
      </c>
      <c r="W54">
        <v>80</v>
      </c>
      <c r="Z54">
        <v>2783</v>
      </c>
      <c r="AA54" t="s">
        <v>77</v>
      </c>
      <c r="AB54" s="7">
        <v>12294.66</v>
      </c>
      <c r="AC54">
        <v>614.73</v>
      </c>
      <c r="AF54">
        <v>2312</v>
      </c>
      <c r="AG54" t="s">
        <v>77</v>
      </c>
      <c r="AH54" t="s">
        <v>77</v>
      </c>
      <c r="AI54">
        <v>12909.39</v>
      </c>
      <c r="AJ54" t="s">
        <v>77</v>
      </c>
      <c r="AL54">
        <v>12294.66</v>
      </c>
      <c r="AM54" t="s">
        <v>45</v>
      </c>
      <c r="AN54">
        <f t="shared" si="1"/>
        <v>30</v>
      </c>
      <c r="AO54" s="6">
        <f t="shared" si="2"/>
        <v>368839.8</v>
      </c>
    </row>
    <row r="55" spans="1:41" ht="12.75">
      <c r="E55">
        <v>1</v>
      </c>
      <c r="F55" t="s">
        <v>206</v>
      </c>
      <c r="G55" t="s">
        <v>211</v>
      </c>
      <c r="H55">
        <v>66.88</v>
      </c>
      <c r="I55">
        <v>66.88</v>
      </c>
      <c r="K55" t="s">
        <v>194</v>
      </c>
      <c r="L55">
        <v>119</v>
      </c>
      <c r="M55" t="s">
        <v>53</v>
      </c>
      <c r="N55" t="s">
        <v>71</v>
      </c>
      <c r="O55" s="3" t="s">
        <v>94</v>
      </c>
      <c r="P55">
        <v>5359</v>
      </c>
      <c r="Q55" t="s">
        <v>111</v>
      </c>
      <c r="R55" t="s">
        <v>112</v>
      </c>
      <c r="S55" t="s">
        <v>112</v>
      </c>
      <c r="T55" t="s">
        <v>113</v>
      </c>
      <c r="V55">
        <v>2015</v>
      </c>
      <c r="W55">
        <v>2318</v>
      </c>
      <c r="Z55">
        <v>2588</v>
      </c>
      <c r="AA55" t="s">
        <v>196</v>
      </c>
      <c r="AB55" s="7">
        <v>56.66</v>
      </c>
      <c r="AC55">
        <v>10.22</v>
      </c>
      <c r="AF55">
        <v>2160</v>
      </c>
      <c r="AG55" t="s">
        <v>196</v>
      </c>
      <c r="AH55" t="s">
        <v>196</v>
      </c>
      <c r="AI55">
        <v>237.52</v>
      </c>
      <c r="AJ55" t="s">
        <v>196</v>
      </c>
      <c r="AL55">
        <v>56.66</v>
      </c>
      <c r="AM55" t="s">
        <v>45</v>
      </c>
      <c r="AN55">
        <f t="shared" si="1"/>
        <v>15</v>
      </c>
      <c r="AO55" s="6">
        <f t="shared" si="2"/>
        <v>849.9</v>
      </c>
    </row>
    <row r="56" spans="1:41" ht="12.75">
      <c r="E56">
        <v>1</v>
      </c>
      <c r="F56" t="s">
        <v>212</v>
      </c>
      <c r="G56" t="s">
        <v>213</v>
      </c>
      <c r="H56">
        <v>201.43</v>
      </c>
      <c r="I56">
        <v>201.43</v>
      </c>
      <c r="L56">
        <v>7196</v>
      </c>
      <c r="M56" t="s">
        <v>213</v>
      </c>
      <c r="O56" s="3">
        <f>+G56+30</f>
        <v>42733</v>
      </c>
      <c r="P56">
        <v>20146</v>
      </c>
      <c r="Q56" t="s">
        <v>214</v>
      </c>
      <c r="R56" t="s">
        <v>215</v>
      </c>
      <c r="S56" t="s">
        <v>215</v>
      </c>
      <c r="V56">
        <v>2016</v>
      </c>
      <c r="W56">
        <v>1911</v>
      </c>
      <c r="Z56">
        <v>754</v>
      </c>
      <c r="AA56" t="s">
        <v>87</v>
      </c>
      <c r="AB56" s="7">
        <v>165.11</v>
      </c>
      <c r="AC56">
        <v>36.32</v>
      </c>
      <c r="AF56">
        <v>698</v>
      </c>
      <c r="AG56" t="s">
        <v>87</v>
      </c>
      <c r="AH56" t="s">
        <v>87</v>
      </c>
      <c r="AI56">
        <v>201.43</v>
      </c>
      <c r="AJ56" t="s">
        <v>87</v>
      </c>
      <c r="AK56" t="s">
        <v>54</v>
      </c>
      <c r="AL56">
        <v>165.11</v>
      </c>
      <c r="AM56" t="s">
        <v>45</v>
      </c>
      <c r="AN56">
        <f t="shared" si="1"/>
        <v>29</v>
      </c>
      <c r="AO56" s="6">
        <f t="shared" si="2"/>
        <v>4788.1900000000005</v>
      </c>
    </row>
    <row r="57" spans="1:41" ht="12.75">
      <c r="E57">
        <v>1</v>
      </c>
      <c r="F57" t="s">
        <v>216</v>
      </c>
      <c r="G57" t="s">
        <v>217</v>
      </c>
      <c r="H57">
        <v>1300.04</v>
      </c>
      <c r="I57">
        <v>1300.04</v>
      </c>
      <c r="L57">
        <v>7580</v>
      </c>
      <c r="M57" t="s">
        <v>217</v>
      </c>
      <c r="O57" s="3">
        <f>+G57+30</f>
        <v>42749</v>
      </c>
      <c r="P57">
        <v>20146</v>
      </c>
      <c r="Q57" t="s">
        <v>214</v>
      </c>
      <c r="R57" t="s">
        <v>215</v>
      </c>
      <c r="S57" t="s">
        <v>215</v>
      </c>
      <c r="V57">
        <v>2016</v>
      </c>
      <c r="W57">
        <v>2096</v>
      </c>
      <c r="Z57">
        <v>783</v>
      </c>
      <c r="AA57" t="s">
        <v>87</v>
      </c>
      <c r="AB57" s="7">
        <v>1065.61</v>
      </c>
      <c r="AC57">
        <v>234.43</v>
      </c>
      <c r="AF57">
        <v>719</v>
      </c>
      <c r="AG57" t="s">
        <v>87</v>
      </c>
      <c r="AH57" t="s">
        <v>87</v>
      </c>
      <c r="AI57">
        <v>1300.04</v>
      </c>
      <c r="AJ57" t="s">
        <v>87</v>
      </c>
      <c r="AK57" t="s">
        <v>54</v>
      </c>
      <c r="AL57">
        <v>1065.61</v>
      </c>
      <c r="AM57" t="s">
        <v>45</v>
      </c>
      <c r="AN57">
        <f t="shared" si="1"/>
        <v>13</v>
      </c>
      <c r="AO57" s="6">
        <f t="shared" si="2"/>
        <v>13852.929999999998</v>
      </c>
    </row>
    <row r="58" spans="1:41" ht="12.75">
      <c r="E58">
        <v>1</v>
      </c>
      <c r="F58" t="s">
        <v>218</v>
      </c>
      <c r="G58" t="s">
        <v>219</v>
      </c>
      <c r="H58">
        <v>1388.9</v>
      </c>
      <c r="I58">
        <v>1388.9</v>
      </c>
      <c r="L58">
        <v>6062</v>
      </c>
      <c r="M58" t="s">
        <v>219</v>
      </c>
      <c r="O58" s="3">
        <f>+G58+30</f>
        <v>42435</v>
      </c>
      <c r="P58">
        <v>13376</v>
      </c>
      <c r="Q58" t="s">
        <v>64</v>
      </c>
      <c r="R58" t="s">
        <v>65</v>
      </c>
      <c r="S58" t="s">
        <v>66</v>
      </c>
      <c r="V58">
        <v>2016</v>
      </c>
      <c r="W58">
        <v>108</v>
      </c>
      <c r="Z58">
        <v>3330</v>
      </c>
      <c r="AA58" t="s">
        <v>67</v>
      </c>
      <c r="AB58" s="7">
        <v>1138.44</v>
      </c>
      <c r="AC58">
        <v>250.46</v>
      </c>
      <c r="AF58">
        <v>2752</v>
      </c>
      <c r="AG58" t="s">
        <v>67</v>
      </c>
      <c r="AH58" t="s">
        <v>67</v>
      </c>
      <c r="AI58">
        <v>1388.9</v>
      </c>
      <c r="AJ58" t="s">
        <v>67</v>
      </c>
      <c r="AL58">
        <v>1138.44</v>
      </c>
      <c r="AM58" t="s">
        <v>45</v>
      </c>
      <c r="AN58">
        <f t="shared" si="1"/>
        <v>382</v>
      </c>
      <c r="AO58" s="6">
        <f t="shared" si="2"/>
        <v>434884.08</v>
      </c>
    </row>
    <row r="59" spans="1:41" ht="12.75">
      <c r="E59">
        <v>1</v>
      </c>
      <c r="F59" t="s">
        <v>220</v>
      </c>
      <c r="G59" t="s">
        <v>207</v>
      </c>
      <c r="H59">
        <v>13123.4</v>
      </c>
      <c r="I59">
        <v>13123.4</v>
      </c>
      <c r="K59" t="s">
        <v>207</v>
      </c>
      <c r="L59">
        <v>460</v>
      </c>
      <c r="M59" t="s">
        <v>125</v>
      </c>
      <c r="N59" t="s">
        <v>71</v>
      </c>
      <c r="O59" s="3" t="s">
        <v>208</v>
      </c>
      <c r="P59">
        <v>7021</v>
      </c>
      <c r="Q59" t="s">
        <v>209</v>
      </c>
      <c r="R59" t="s">
        <v>210</v>
      </c>
      <c r="S59" t="s">
        <v>210</v>
      </c>
      <c r="V59">
        <v>2016</v>
      </c>
      <c r="W59">
        <v>80</v>
      </c>
      <c r="Z59">
        <v>1734</v>
      </c>
      <c r="AA59" t="s">
        <v>221</v>
      </c>
      <c r="AB59" s="7">
        <v>12498.48</v>
      </c>
      <c r="AC59">
        <v>624.92</v>
      </c>
      <c r="AF59">
        <v>1527</v>
      </c>
      <c r="AG59" t="s">
        <v>221</v>
      </c>
      <c r="AH59" t="s">
        <v>221</v>
      </c>
      <c r="AI59">
        <v>13123.4</v>
      </c>
      <c r="AJ59" t="s">
        <v>221</v>
      </c>
      <c r="AL59">
        <v>12498.48</v>
      </c>
      <c r="AM59" t="s">
        <v>45</v>
      </c>
      <c r="AN59">
        <f t="shared" si="1"/>
        <v>5</v>
      </c>
      <c r="AO59" s="6">
        <f t="shared" si="2"/>
        <v>62492.399999999994</v>
      </c>
    </row>
    <row r="60" spans="1:41" ht="12.75">
      <c r="C60">
        <v>5</v>
      </c>
      <c r="D60" t="s">
        <v>47</v>
      </c>
      <c r="E60">
        <v>1</v>
      </c>
      <c r="F60" t="s">
        <v>222</v>
      </c>
      <c r="G60" t="s">
        <v>164</v>
      </c>
      <c r="H60">
        <v>110</v>
      </c>
      <c r="I60">
        <v>110</v>
      </c>
      <c r="J60">
        <v>69512</v>
      </c>
      <c r="K60" t="s">
        <v>164</v>
      </c>
      <c r="L60">
        <v>168</v>
      </c>
      <c r="M60" t="s">
        <v>86</v>
      </c>
      <c r="N60" t="s">
        <v>100</v>
      </c>
      <c r="O60" s="3" t="s">
        <v>160</v>
      </c>
      <c r="P60">
        <v>1179</v>
      </c>
      <c r="Q60" t="s">
        <v>223</v>
      </c>
      <c r="R60" t="s">
        <v>224</v>
      </c>
      <c r="S60" t="s">
        <v>225</v>
      </c>
      <c r="V60">
        <v>2016</v>
      </c>
      <c r="W60">
        <v>1231</v>
      </c>
      <c r="Z60">
        <v>1229</v>
      </c>
      <c r="AA60" t="s">
        <v>86</v>
      </c>
      <c r="AB60" s="7">
        <v>110</v>
      </c>
      <c r="AF60">
        <v>1100</v>
      </c>
      <c r="AG60" t="s">
        <v>86</v>
      </c>
      <c r="AH60" t="s">
        <v>86</v>
      </c>
      <c r="AI60">
        <v>110</v>
      </c>
      <c r="AJ60" t="s">
        <v>86</v>
      </c>
      <c r="AL60">
        <v>0</v>
      </c>
      <c r="AM60" t="s">
        <v>45</v>
      </c>
      <c r="AN60">
        <f t="shared" si="1"/>
        <v>-30</v>
      </c>
      <c r="AO60" s="6">
        <f t="shared" si="2"/>
        <v>0</v>
      </c>
    </row>
    <row r="61" spans="1:41" ht="12.75">
      <c r="E61">
        <v>1</v>
      </c>
      <c r="F61" t="s">
        <v>226</v>
      </c>
      <c r="G61" t="s">
        <v>176</v>
      </c>
      <c r="H61">
        <v>11999.99</v>
      </c>
      <c r="I61">
        <v>11999.99</v>
      </c>
      <c r="L61">
        <v>7558</v>
      </c>
      <c r="M61" t="s">
        <v>176</v>
      </c>
      <c r="O61" s="3">
        <f>+G61+30</f>
        <v>42747</v>
      </c>
      <c r="P61">
        <v>15618</v>
      </c>
      <c r="Q61" t="s">
        <v>227</v>
      </c>
      <c r="R61" t="s">
        <v>228</v>
      </c>
      <c r="S61" t="s">
        <v>228</v>
      </c>
      <c r="V61">
        <v>2016</v>
      </c>
      <c r="W61">
        <v>1386</v>
      </c>
      <c r="Z61">
        <v>772</v>
      </c>
      <c r="AA61" t="s">
        <v>87</v>
      </c>
      <c r="AB61" s="7">
        <v>9836.06</v>
      </c>
      <c r="AC61">
        <v>2163.93</v>
      </c>
      <c r="AF61">
        <v>710</v>
      </c>
      <c r="AG61" t="s">
        <v>87</v>
      </c>
      <c r="AH61" t="s">
        <v>87</v>
      </c>
      <c r="AI61">
        <v>11999.99</v>
      </c>
      <c r="AJ61" t="s">
        <v>87</v>
      </c>
      <c r="AK61" t="s">
        <v>54</v>
      </c>
      <c r="AL61">
        <v>9836.06</v>
      </c>
      <c r="AM61" t="s">
        <v>45</v>
      </c>
      <c r="AN61">
        <f t="shared" si="1"/>
        <v>15</v>
      </c>
      <c r="AO61" s="6">
        <f t="shared" si="2"/>
        <v>147540.9</v>
      </c>
    </row>
    <row r="62" spans="1:41" ht="12.75">
      <c r="E62">
        <v>1</v>
      </c>
      <c r="F62" t="s">
        <v>229</v>
      </c>
      <c r="G62" t="s">
        <v>198</v>
      </c>
      <c r="H62">
        <v>861.44</v>
      </c>
      <c r="I62">
        <v>861.44</v>
      </c>
      <c r="L62">
        <v>7628</v>
      </c>
      <c r="M62" t="s">
        <v>198</v>
      </c>
      <c r="O62" s="3">
        <f>+G62+30</f>
        <v>42757</v>
      </c>
      <c r="P62">
        <v>22287</v>
      </c>
      <c r="Q62" t="s">
        <v>230</v>
      </c>
      <c r="R62" t="s">
        <v>231</v>
      </c>
      <c r="S62" t="s">
        <v>231</v>
      </c>
      <c r="T62" t="s">
        <v>232</v>
      </c>
      <c r="V62">
        <v>2016</v>
      </c>
      <c r="W62">
        <v>2026</v>
      </c>
      <c r="X62">
        <v>2016</v>
      </c>
      <c r="Y62">
        <v>12386</v>
      </c>
      <c r="Z62">
        <v>2540</v>
      </c>
      <c r="AA62" t="s">
        <v>72</v>
      </c>
      <c r="AB62" s="7">
        <v>706.1</v>
      </c>
      <c r="AC62">
        <v>155.34</v>
      </c>
      <c r="AF62">
        <v>2118</v>
      </c>
      <c r="AG62" t="s">
        <v>72</v>
      </c>
      <c r="AH62" t="s">
        <v>72</v>
      </c>
      <c r="AI62">
        <v>1372.62</v>
      </c>
      <c r="AJ62" t="s">
        <v>72</v>
      </c>
      <c r="AL62">
        <v>706.1</v>
      </c>
      <c r="AM62" t="s">
        <v>45</v>
      </c>
      <c r="AN62">
        <f t="shared" si="1"/>
        <v>45</v>
      </c>
      <c r="AO62" s="6">
        <f t="shared" si="2"/>
        <v>31774.5</v>
      </c>
    </row>
    <row r="63" spans="1:41" ht="12.75">
      <c r="E63">
        <v>1</v>
      </c>
      <c r="F63" t="s">
        <v>229</v>
      </c>
      <c r="G63" t="s">
        <v>41</v>
      </c>
      <c r="H63">
        <v>11641.33</v>
      </c>
      <c r="I63">
        <v>11641.33</v>
      </c>
      <c r="L63">
        <v>7213</v>
      </c>
      <c r="M63" t="s">
        <v>41</v>
      </c>
      <c r="O63" s="3">
        <f>+G63+30</f>
        <v>42734</v>
      </c>
      <c r="P63">
        <v>15142</v>
      </c>
      <c r="Q63" t="s">
        <v>233</v>
      </c>
      <c r="R63" t="s">
        <v>234</v>
      </c>
      <c r="S63" t="s">
        <v>235</v>
      </c>
      <c r="V63">
        <v>2016</v>
      </c>
      <c r="W63">
        <v>926</v>
      </c>
      <c r="Z63">
        <v>751</v>
      </c>
      <c r="AA63" t="s">
        <v>87</v>
      </c>
      <c r="AB63" s="7">
        <v>11641.33</v>
      </c>
      <c r="AF63">
        <v>695</v>
      </c>
      <c r="AG63" t="s">
        <v>87</v>
      </c>
      <c r="AH63" t="s">
        <v>87</v>
      </c>
      <c r="AI63">
        <v>11641.33</v>
      </c>
      <c r="AJ63" t="s">
        <v>87</v>
      </c>
      <c r="AK63" t="s">
        <v>54</v>
      </c>
      <c r="AL63">
        <v>11641.33</v>
      </c>
      <c r="AN63">
        <f t="shared" si="1"/>
        <v>28</v>
      </c>
      <c r="AO63" s="6">
        <f t="shared" si="2"/>
        <v>325957.24</v>
      </c>
    </row>
    <row r="64" spans="1:41" ht="12.75">
      <c r="E64">
        <v>1</v>
      </c>
      <c r="F64" t="s">
        <v>236</v>
      </c>
      <c r="G64" t="s">
        <v>69</v>
      </c>
      <c r="H64">
        <v>66.88</v>
      </c>
      <c r="I64">
        <v>66.88</v>
      </c>
      <c r="K64" t="s">
        <v>69</v>
      </c>
      <c r="L64">
        <v>148</v>
      </c>
      <c r="M64" t="s">
        <v>54</v>
      </c>
      <c r="N64" t="s">
        <v>71</v>
      </c>
      <c r="O64" s="3" t="s">
        <v>237</v>
      </c>
      <c r="P64">
        <v>5359</v>
      </c>
      <c r="Q64" t="s">
        <v>111</v>
      </c>
      <c r="R64" t="s">
        <v>112</v>
      </c>
      <c r="S64" t="s">
        <v>112</v>
      </c>
      <c r="T64" t="s">
        <v>113</v>
      </c>
      <c r="V64">
        <v>2015</v>
      </c>
      <c r="W64">
        <v>2318</v>
      </c>
      <c r="Z64">
        <v>2589</v>
      </c>
      <c r="AA64" t="s">
        <v>196</v>
      </c>
      <c r="AB64" s="7">
        <v>56.66</v>
      </c>
      <c r="AC64">
        <v>10.22</v>
      </c>
      <c r="AF64">
        <v>2160</v>
      </c>
      <c r="AG64" t="s">
        <v>196</v>
      </c>
      <c r="AH64" t="s">
        <v>196</v>
      </c>
      <c r="AI64">
        <v>237.52</v>
      </c>
      <c r="AJ64" t="s">
        <v>196</v>
      </c>
      <c r="AL64">
        <v>56.66</v>
      </c>
      <c r="AM64" t="s">
        <v>45</v>
      </c>
      <c r="AN64">
        <f t="shared" si="1"/>
        <v>6</v>
      </c>
      <c r="AO64" s="6">
        <f t="shared" si="2"/>
        <v>339.96</v>
      </c>
    </row>
    <row r="65" spans="1:41" ht="12.75">
      <c r="E65">
        <v>1</v>
      </c>
      <c r="F65" t="s">
        <v>236</v>
      </c>
      <c r="G65" t="s">
        <v>70</v>
      </c>
      <c r="H65">
        <v>15015</v>
      </c>
      <c r="I65">
        <v>15015</v>
      </c>
      <c r="K65" t="s">
        <v>238</v>
      </c>
      <c r="L65">
        <v>277</v>
      </c>
      <c r="M65" t="s">
        <v>239</v>
      </c>
      <c r="N65" t="s">
        <v>71</v>
      </c>
      <c r="O65" s="3" t="s">
        <v>70</v>
      </c>
      <c r="P65">
        <v>5740</v>
      </c>
      <c r="Q65" t="s">
        <v>240</v>
      </c>
      <c r="R65" t="s">
        <v>241</v>
      </c>
      <c r="S65" t="s">
        <v>241</v>
      </c>
      <c r="T65" t="s">
        <v>242</v>
      </c>
      <c r="U65" t="s">
        <v>243</v>
      </c>
      <c r="V65">
        <v>2016</v>
      </c>
      <c r="W65">
        <v>1742</v>
      </c>
      <c r="X65">
        <v>2016</v>
      </c>
      <c r="Y65">
        <v>12205</v>
      </c>
      <c r="Z65">
        <v>1938</v>
      </c>
      <c r="AA65" t="s">
        <v>147</v>
      </c>
      <c r="AB65" s="7">
        <v>13650</v>
      </c>
      <c r="AC65">
        <v>1365</v>
      </c>
      <c r="AF65">
        <v>1675</v>
      </c>
      <c r="AG65" t="s">
        <v>147</v>
      </c>
      <c r="AH65" t="s">
        <v>147</v>
      </c>
      <c r="AI65">
        <v>15015</v>
      </c>
      <c r="AJ65" t="s">
        <v>147</v>
      </c>
      <c r="AL65">
        <v>13650</v>
      </c>
      <c r="AM65" t="s">
        <v>45</v>
      </c>
      <c r="AN65">
        <f t="shared" si="1"/>
        <v>15</v>
      </c>
      <c r="AO65" s="6">
        <f t="shared" si="2"/>
        <v>204750</v>
      </c>
    </row>
    <row r="66" spans="1:41" ht="12.75">
      <c r="C66">
        <v>2</v>
      </c>
      <c r="D66" t="s">
        <v>244</v>
      </c>
      <c r="E66">
        <v>1</v>
      </c>
      <c r="F66" t="s">
        <v>236</v>
      </c>
      <c r="G66" t="s">
        <v>207</v>
      </c>
      <c r="H66">
        <v>6814.5</v>
      </c>
      <c r="I66">
        <v>6814.5</v>
      </c>
      <c r="K66" t="s">
        <v>207</v>
      </c>
      <c r="L66">
        <v>461</v>
      </c>
      <c r="M66" t="s">
        <v>125</v>
      </c>
      <c r="N66" t="s">
        <v>71</v>
      </c>
      <c r="O66" s="3" t="s">
        <v>208</v>
      </c>
      <c r="P66">
        <v>7021</v>
      </c>
      <c r="Q66" t="s">
        <v>209</v>
      </c>
      <c r="R66" t="s">
        <v>210</v>
      </c>
      <c r="S66" t="s">
        <v>210</v>
      </c>
      <c r="V66">
        <v>2016</v>
      </c>
      <c r="W66">
        <v>410</v>
      </c>
      <c r="Z66">
        <v>1736</v>
      </c>
      <c r="AA66" t="s">
        <v>221</v>
      </c>
      <c r="AB66" s="7">
        <v>6195</v>
      </c>
      <c r="AC66">
        <v>619.5</v>
      </c>
      <c r="AF66">
        <v>1528</v>
      </c>
      <c r="AG66" t="s">
        <v>221</v>
      </c>
      <c r="AH66" t="s">
        <v>221</v>
      </c>
      <c r="AI66">
        <v>6814.5</v>
      </c>
      <c r="AJ66" t="s">
        <v>221</v>
      </c>
      <c r="AL66">
        <v>6195</v>
      </c>
      <c r="AM66" t="s">
        <v>45</v>
      </c>
      <c r="AN66">
        <f t="shared" si="1"/>
        <v>5</v>
      </c>
      <c r="AO66" s="6">
        <f t="shared" si="2"/>
        <v>30975</v>
      </c>
    </row>
    <row r="67" spans="1:41" ht="12.75">
      <c r="E67">
        <v>1</v>
      </c>
      <c r="F67" t="s">
        <v>245</v>
      </c>
      <c r="G67" t="s">
        <v>246</v>
      </c>
      <c r="H67">
        <v>1388.9</v>
      </c>
      <c r="I67">
        <v>1388.9</v>
      </c>
      <c r="L67">
        <v>6080</v>
      </c>
      <c r="M67" t="s">
        <v>246</v>
      </c>
      <c r="O67" s="3">
        <f>+G67+30</f>
        <v>42525</v>
      </c>
      <c r="P67">
        <v>13376</v>
      </c>
      <c r="Q67" t="s">
        <v>64</v>
      </c>
      <c r="R67" t="s">
        <v>65</v>
      </c>
      <c r="S67" t="s">
        <v>66</v>
      </c>
      <c r="V67">
        <v>2016</v>
      </c>
      <c r="W67">
        <v>108</v>
      </c>
      <c r="Z67">
        <v>3338</v>
      </c>
      <c r="AA67" t="s">
        <v>67</v>
      </c>
      <c r="AB67" s="7">
        <v>1138.44</v>
      </c>
      <c r="AC67">
        <v>250.46</v>
      </c>
      <c r="AF67">
        <v>2753</v>
      </c>
      <c r="AG67" t="s">
        <v>67</v>
      </c>
      <c r="AH67" t="s">
        <v>67</v>
      </c>
      <c r="AI67">
        <v>15277.9</v>
      </c>
      <c r="AJ67" t="s">
        <v>67</v>
      </c>
      <c r="AL67">
        <v>1138.44</v>
      </c>
      <c r="AM67" t="s">
        <v>45</v>
      </c>
      <c r="AN67">
        <f aca="true" t="shared" si="4" ref="AN67:AN130">AJ67-O67</f>
        <v>292</v>
      </c>
      <c r="AO67" s="6">
        <f aca="true" t="shared" si="5" ref="AO67:AO130">AN67*AL67</f>
        <v>332424.48000000004</v>
      </c>
    </row>
    <row r="68" spans="1:41" ht="12.75">
      <c r="E68">
        <v>1</v>
      </c>
      <c r="F68" t="s">
        <v>247</v>
      </c>
      <c r="G68" t="s">
        <v>198</v>
      </c>
      <c r="H68">
        <v>511.18</v>
      </c>
      <c r="I68">
        <v>511.18</v>
      </c>
      <c r="L68">
        <v>7632</v>
      </c>
      <c r="M68" t="s">
        <v>198</v>
      </c>
      <c r="O68" s="3">
        <f>+G68+30</f>
        <v>42757</v>
      </c>
      <c r="P68">
        <v>22287</v>
      </c>
      <c r="Q68" t="s">
        <v>230</v>
      </c>
      <c r="R68" t="s">
        <v>231</v>
      </c>
      <c r="S68" t="s">
        <v>231</v>
      </c>
      <c r="T68" t="s">
        <v>232</v>
      </c>
      <c r="V68">
        <v>2016</v>
      </c>
      <c r="W68">
        <v>2026</v>
      </c>
      <c r="X68">
        <v>2016</v>
      </c>
      <c r="Y68">
        <v>12386</v>
      </c>
      <c r="Z68">
        <v>2541</v>
      </c>
      <c r="AA68" t="s">
        <v>72</v>
      </c>
      <c r="AB68" s="7">
        <v>419</v>
      </c>
      <c r="AC68">
        <v>92.18</v>
      </c>
      <c r="AF68">
        <v>2118</v>
      </c>
      <c r="AG68" t="s">
        <v>72</v>
      </c>
      <c r="AH68" t="s">
        <v>72</v>
      </c>
      <c r="AI68">
        <v>1372.62</v>
      </c>
      <c r="AJ68" t="s">
        <v>72</v>
      </c>
      <c r="AL68">
        <v>419</v>
      </c>
      <c r="AM68" t="s">
        <v>45</v>
      </c>
      <c r="AN68">
        <f t="shared" si="4"/>
        <v>45</v>
      </c>
      <c r="AO68" s="6">
        <f t="shared" si="5"/>
        <v>18855</v>
      </c>
    </row>
    <row r="69" spans="1:41" ht="12.75">
      <c r="E69">
        <v>1</v>
      </c>
      <c r="F69" t="s">
        <v>248</v>
      </c>
      <c r="G69" t="s">
        <v>69</v>
      </c>
      <c r="H69">
        <v>66.88</v>
      </c>
      <c r="I69">
        <v>66.88</v>
      </c>
      <c r="K69" t="s">
        <v>69</v>
      </c>
      <c r="L69">
        <v>149</v>
      </c>
      <c r="M69" t="s">
        <v>54</v>
      </c>
      <c r="N69" t="s">
        <v>71</v>
      </c>
      <c r="O69" s="3" t="s">
        <v>237</v>
      </c>
      <c r="P69">
        <v>5359</v>
      </c>
      <c r="Q69" t="s">
        <v>111</v>
      </c>
      <c r="R69" t="s">
        <v>112</v>
      </c>
      <c r="S69" t="s">
        <v>112</v>
      </c>
      <c r="T69" t="s">
        <v>113</v>
      </c>
      <c r="V69">
        <v>2015</v>
      </c>
      <c r="W69">
        <v>2318</v>
      </c>
      <c r="Z69">
        <v>2590</v>
      </c>
      <c r="AA69" t="s">
        <v>196</v>
      </c>
      <c r="AB69" s="7">
        <v>31.24</v>
      </c>
      <c r="AC69">
        <v>5.64</v>
      </c>
      <c r="AF69">
        <v>2160</v>
      </c>
      <c r="AG69" t="s">
        <v>196</v>
      </c>
      <c r="AH69" t="s">
        <v>196</v>
      </c>
      <c r="AI69">
        <v>237.52</v>
      </c>
      <c r="AJ69" t="s">
        <v>196</v>
      </c>
      <c r="AL69">
        <v>56.66</v>
      </c>
      <c r="AM69" t="s">
        <v>45</v>
      </c>
      <c r="AN69">
        <f t="shared" si="4"/>
        <v>6</v>
      </c>
      <c r="AO69" s="6">
        <f t="shared" si="5"/>
        <v>339.96</v>
      </c>
    </row>
    <row r="70" spans="1:41" ht="12.75">
      <c r="E70">
        <v>1</v>
      </c>
      <c r="F70" t="s">
        <v>248</v>
      </c>
      <c r="G70" t="s">
        <v>69</v>
      </c>
      <c r="H70">
        <v>66.88</v>
      </c>
      <c r="I70">
        <v>66.88</v>
      </c>
      <c r="K70" t="s">
        <v>69</v>
      </c>
      <c r="L70">
        <v>149</v>
      </c>
      <c r="M70" t="s">
        <v>54</v>
      </c>
      <c r="N70" t="s">
        <v>71</v>
      </c>
      <c r="O70" s="3" t="s">
        <v>237</v>
      </c>
      <c r="P70">
        <v>5359</v>
      </c>
      <c r="Q70" t="s">
        <v>111</v>
      </c>
      <c r="R70" t="s">
        <v>112</v>
      </c>
      <c r="S70" t="s">
        <v>112</v>
      </c>
      <c r="T70" t="s">
        <v>113</v>
      </c>
      <c r="V70">
        <v>2016</v>
      </c>
      <c r="W70">
        <v>2330</v>
      </c>
      <c r="Z70">
        <v>2591</v>
      </c>
      <c r="AA70" t="s">
        <v>196</v>
      </c>
      <c r="AB70" s="7">
        <v>25.42</v>
      </c>
      <c r="AC70">
        <v>4.58</v>
      </c>
      <c r="AF70">
        <v>2161</v>
      </c>
      <c r="AG70" t="s">
        <v>196</v>
      </c>
      <c r="AH70" t="s">
        <v>196</v>
      </c>
      <c r="AI70">
        <v>30</v>
      </c>
      <c r="AJ70" t="s">
        <v>196</v>
      </c>
      <c r="AL70">
        <v>0</v>
      </c>
      <c r="AM70" t="s">
        <v>45</v>
      </c>
      <c r="AN70">
        <f t="shared" si="4"/>
        <v>6</v>
      </c>
      <c r="AO70" s="6">
        <f t="shared" si="5"/>
        <v>0</v>
      </c>
    </row>
    <row r="71" spans="1:41" ht="12.75">
      <c r="E71">
        <v>1</v>
      </c>
      <c r="F71" t="s">
        <v>249</v>
      </c>
      <c r="G71" t="s">
        <v>56</v>
      </c>
      <c r="H71">
        <v>7507.5</v>
      </c>
      <c r="I71">
        <v>7507.5</v>
      </c>
      <c r="L71">
        <v>7589</v>
      </c>
      <c r="M71" t="s">
        <v>56</v>
      </c>
      <c r="O71" s="3">
        <f>+G71+30</f>
        <v>42750</v>
      </c>
      <c r="P71">
        <v>7021</v>
      </c>
      <c r="Q71" t="s">
        <v>209</v>
      </c>
      <c r="R71" t="s">
        <v>210</v>
      </c>
      <c r="S71" t="s">
        <v>210</v>
      </c>
      <c r="V71">
        <v>2016</v>
      </c>
      <c r="W71">
        <v>410</v>
      </c>
      <c r="Z71">
        <v>2898</v>
      </c>
      <c r="AA71" t="s">
        <v>250</v>
      </c>
      <c r="AB71" s="7">
        <v>6825</v>
      </c>
      <c r="AC71">
        <v>682.5</v>
      </c>
      <c r="AF71">
        <v>2375</v>
      </c>
      <c r="AG71" t="s">
        <v>250</v>
      </c>
      <c r="AH71" t="s">
        <v>250</v>
      </c>
      <c r="AI71">
        <v>7507.5</v>
      </c>
      <c r="AJ71" t="s">
        <v>250</v>
      </c>
      <c r="AL71">
        <v>6825</v>
      </c>
      <c r="AM71" t="s">
        <v>45</v>
      </c>
      <c r="AN71">
        <f t="shared" si="4"/>
        <v>59</v>
      </c>
      <c r="AO71" s="6">
        <f t="shared" si="5"/>
        <v>402675</v>
      </c>
    </row>
    <row r="72" spans="1:41" ht="12.75">
      <c r="E72">
        <v>1</v>
      </c>
      <c r="F72" t="s">
        <v>251</v>
      </c>
      <c r="G72" t="s">
        <v>86</v>
      </c>
      <c r="H72">
        <v>66.88</v>
      </c>
      <c r="I72">
        <v>66.88</v>
      </c>
      <c r="K72" t="s">
        <v>44</v>
      </c>
      <c r="L72">
        <v>282</v>
      </c>
      <c r="M72" t="s">
        <v>239</v>
      </c>
      <c r="N72" t="s">
        <v>71</v>
      </c>
      <c r="O72" s="3" t="s">
        <v>160</v>
      </c>
      <c r="P72">
        <v>5359</v>
      </c>
      <c r="Q72" t="s">
        <v>111</v>
      </c>
      <c r="R72" t="s">
        <v>112</v>
      </c>
      <c r="S72" t="s">
        <v>112</v>
      </c>
      <c r="V72">
        <v>2016</v>
      </c>
      <c r="W72">
        <v>2330</v>
      </c>
      <c r="Z72">
        <v>3569</v>
      </c>
      <c r="AA72" t="s">
        <v>252</v>
      </c>
      <c r="AB72" s="7">
        <v>56.66</v>
      </c>
      <c r="AC72">
        <v>10.22</v>
      </c>
      <c r="AF72">
        <v>2967</v>
      </c>
      <c r="AG72" t="s">
        <v>252</v>
      </c>
      <c r="AH72" t="s">
        <v>252</v>
      </c>
      <c r="AI72">
        <v>66.88</v>
      </c>
      <c r="AJ72" t="s">
        <v>252</v>
      </c>
      <c r="AL72">
        <v>56.66</v>
      </c>
      <c r="AM72" t="s">
        <v>45</v>
      </c>
      <c r="AN72">
        <f t="shared" si="4"/>
        <v>20</v>
      </c>
      <c r="AO72" s="6">
        <f t="shared" si="5"/>
        <v>1133.1999999999998</v>
      </c>
    </row>
    <row r="73" spans="1:41" ht="12.75">
      <c r="E73">
        <v>1</v>
      </c>
      <c r="F73" t="s">
        <v>251</v>
      </c>
      <c r="G73" t="s">
        <v>207</v>
      </c>
      <c r="H73">
        <v>31462.32</v>
      </c>
      <c r="I73">
        <v>31462.32</v>
      </c>
      <c r="K73" t="s">
        <v>194</v>
      </c>
      <c r="L73">
        <v>172</v>
      </c>
      <c r="M73" t="s">
        <v>86</v>
      </c>
      <c r="N73" t="s">
        <v>71</v>
      </c>
      <c r="O73" s="3" t="s">
        <v>181</v>
      </c>
      <c r="P73">
        <v>7014</v>
      </c>
      <c r="Q73" t="s">
        <v>145</v>
      </c>
      <c r="R73" t="s">
        <v>146</v>
      </c>
      <c r="S73" t="s">
        <v>146</v>
      </c>
      <c r="T73" t="s">
        <v>182</v>
      </c>
      <c r="U73" t="s">
        <v>183</v>
      </c>
      <c r="V73">
        <v>2016</v>
      </c>
      <c r="W73">
        <v>1975</v>
      </c>
      <c r="Z73">
        <v>1935</v>
      </c>
      <c r="AA73" t="s">
        <v>147</v>
      </c>
      <c r="AB73" s="7">
        <v>15137.28</v>
      </c>
      <c r="AC73">
        <v>0</v>
      </c>
      <c r="AF73">
        <v>1674</v>
      </c>
      <c r="AG73" t="s">
        <v>147</v>
      </c>
      <c r="AH73" t="s">
        <v>147</v>
      </c>
      <c r="AI73">
        <v>15137.28</v>
      </c>
      <c r="AJ73" t="s">
        <v>147</v>
      </c>
      <c r="AL73">
        <v>31462.32</v>
      </c>
      <c r="AM73" t="s">
        <v>45</v>
      </c>
      <c r="AN73">
        <f t="shared" si="4"/>
        <v>-38</v>
      </c>
      <c r="AO73" s="6">
        <f t="shared" si="5"/>
        <v>-1195568.16</v>
      </c>
    </row>
    <row r="74" spans="1:41" ht="12.75">
      <c r="E74">
        <v>1</v>
      </c>
      <c r="F74" t="s">
        <v>251</v>
      </c>
      <c r="G74" t="s">
        <v>207</v>
      </c>
      <c r="H74">
        <v>31462.32</v>
      </c>
      <c r="I74">
        <v>31462.32</v>
      </c>
      <c r="K74" t="s">
        <v>194</v>
      </c>
      <c r="L74">
        <v>172</v>
      </c>
      <c r="M74" t="s">
        <v>86</v>
      </c>
      <c r="N74" t="s">
        <v>71</v>
      </c>
      <c r="O74" s="3" t="s">
        <v>181</v>
      </c>
      <c r="P74">
        <v>7014</v>
      </c>
      <c r="Q74" t="s">
        <v>145</v>
      </c>
      <c r="R74" t="s">
        <v>146</v>
      </c>
      <c r="S74" t="s">
        <v>146</v>
      </c>
      <c r="T74" t="s">
        <v>182</v>
      </c>
      <c r="U74" t="s">
        <v>183</v>
      </c>
      <c r="V74">
        <v>2016</v>
      </c>
      <c r="W74">
        <v>1976</v>
      </c>
      <c r="Z74">
        <v>1936</v>
      </c>
      <c r="AA74" t="s">
        <v>147</v>
      </c>
      <c r="AB74" s="7">
        <v>12289.25</v>
      </c>
      <c r="AC74">
        <v>0</v>
      </c>
      <c r="AF74">
        <v>1673</v>
      </c>
      <c r="AG74" t="s">
        <v>147</v>
      </c>
      <c r="AH74" t="s">
        <v>147</v>
      </c>
      <c r="AI74">
        <v>12289.25</v>
      </c>
      <c r="AJ74" t="s">
        <v>147</v>
      </c>
      <c r="AL74">
        <v>0</v>
      </c>
      <c r="AM74" t="s">
        <v>45</v>
      </c>
      <c r="AN74">
        <f t="shared" si="4"/>
        <v>-38</v>
      </c>
      <c r="AO74" s="6">
        <f t="shared" si="5"/>
        <v>0</v>
      </c>
    </row>
    <row r="75" spans="1:41" ht="12.75">
      <c r="E75">
        <v>1</v>
      </c>
      <c r="F75" t="s">
        <v>251</v>
      </c>
      <c r="G75" t="s">
        <v>207</v>
      </c>
      <c r="H75">
        <v>31462.32</v>
      </c>
      <c r="I75">
        <v>31462.32</v>
      </c>
      <c r="K75" t="s">
        <v>194</v>
      </c>
      <c r="L75">
        <v>172</v>
      </c>
      <c r="M75" t="s">
        <v>86</v>
      </c>
      <c r="N75" t="s">
        <v>71</v>
      </c>
      <c r="O75" s="3" t="s">
        <v>181</v>
      </c>
      <c r="P75">
        <v>7014</v>
      </c>
      <c r="Q75" t="s">
        <v>145</v>
      </c>
      <c r="R75" t="s">
        <v>146</v>
      </c>
      <c r="S75" t="s">
        <v>146</v>
      </c>
      <c r="T75" t="s">
        <v>182</v>
      </c>
      <c r="U75" t="s">
        <v>183</v>
      </c>
      <c r="V75">
        <v>2016</v>
      </c>
      <c r="W75">
        <v>1461</v>
      </c>
      <c r="Z75">
        <v>1937</v>
      </c>
      <c r="AA75" t="s">
        <v>147</v>
      </c>
      <c r="AB75" s="7">
        <v>4035.79</v>
      </c>
      <c r="AC75">
        <v>0</v>
      </c>
      <c r="AF75">
        <v>1672</v>
      </c>
      <c r="AG75" t="s">
        <v>147</v>
      </c>
      <c r="AH75" t="s">
        <v>147</v>
      </c>
      <c r="AI75">
        <v>4035.79</v>
      </c>
      <c r="AJ75" t="s">
        <v>147</v>
      </c>
      <c r="AL75">
        <v>0</v>
      </c>
      <c r="AM75" t="s">
        <v>45</v>
      </c>
      <c r="AN75">
        <f t="shared" si="4"/>
        <v>-38</v>
      </c>
      <c r="AO75" s="6">
        <f t="shared" si="5"/>
        <v>0</v>
      </c>
    </row>
    <row r="76" spans="1:41" ht="12.75">
      <c r="E76">
        <v>1</v>
      </c>
      <c r="F76" t="s">
        <v>253</v>
      </c>
      <c r="G76" t="s">
        <v>254</v>
      </c>
      <c r="H76">
        <v>1388.9</v>
      </c>
      <c r="I76">
        <v>1388.9</v>
      </c>
      <c r="L76">
        <v>6121</v>
      </c>
      <c r="M76" t="s">
        <v>254</v>
      </c>
      <c r="O76" s="3">
        <f>+G76+30</f>
        <v>42552</v>
      </c>
      <c r="P76">
        <v>13376</v>
      </c>
      <c r="Q76" t="s">
        <v>64</v>
      </c>
      <c r="R76" t="s">
        <v>65</v>
      </c>
      <c r="S76" t="s">
        <v>66</v>
      </c>
      <c r="V76">
        <v>2016</v>
      </c>
      <c r="W76">
        <v>108</v>
      </c>
      <c r="Z76">
        <v>3339</v>
      </c>
      <c r="AA76" t="s">
        <v>67</v>
      </c>
      <c r="AB76" s="7">
        <v>1138.44</v>
      </c>
      <c r="AC76">
        <v>250.46</v>
      </c>
      <c r="AF76">
        <v>2753</v>
      </c>
      <c r="AG76" t="s">
        <v>67</v>
      </c>
      <c r="AH76" t="s">
        <v>67</v>
      </c>
      <c r="AI76">
        <v>15277.9</v>
      </c>
      <c r="AJ76" t="s">
        <v>67</v>
      </c>
      <c r="AL76">
        <v>1138.44</v>
      </c>
      <c r="AM76" t="s">
        <v>45</v>
      </c>
      <c r="AN76">
        <f t="shared" si="4"/>
        <v>265</v>
      </c>
      <c r="AO76" s="6">
        <f t="shared" si="5"/>
        <v>301686.60000000003</v>
      </c>
    </row>
    <row r="77" spans="1:41" ht="12.75">
      <c r="E77">
        <v>1</v>
      </c>
      <c r="F77" t="s">
        <v>255</v>
      </c>
      <c r="G77" t="s">
        <v>52</v>
      </c>
      <c r="H77">
        <v>4841.47</v>
      </c>
      <c r="I77">
        <v>4841.47</v>
      </c>
      <c r="K77" t="s">
        <v>70</v>
      </c>
      <c r="L77">
        <v>279</v>
      </c>
      <c r="M77" t="s">
        <v>239</v>
      </c>
      <c r="N77" t="s">
        <v>71</v>
      </c>
      <c r="O77" s="3" t="s">
        <v>132</v>
      </c>
      <c r="P77">
        <v>29686</v>
      </c>
      <c r="Q77" t="s">
        <v>150</v>
      </c>
      <c r="R77" t="s">
        <v>151</v>
      </c>
      <c r="S77" t="s">
        <v>151</v>
      </c>
      <c r="T77" t="s">
        <v>256</v>
      </c>
      <c r="V77">
        <v>2015</v>
      </c>
      <c r="W77">
        <v>77</v>
      </c>
      <c r="Z77">
        <v>2949</v>
      </c>
      <c r="AA77" t="s">
        <v>184</v>
      </c>
      <c r="AB77" s="7">
        <v>2490.58</v>
      </c>
      <c r="AC77">
        <v>547.92</v>
      </c>
      <c r="AF77">
        <v>2422</v>
      </c>
      <c r="AG77" t="s">
        <v>184</v>
      </c>
      <c r="AH77" t="s">
        <v>184</v>
      </c>
      <c r="AI77">
        <v>3038.5</v>
      </c>
      <c r="AJ77" t="s">
        <v>184</v>
      </c>
      <c r="AL77">
        <v>3968.42</v>
      </c>
      <c r="AM77" t="s">
        <v>45</v>
      </c>
      <c r="AN77">
        <f t="shared" si="4"/>
        <v>14</v>
      </c>
      <c r="AO77" s="6">
        <f t="shared" si="5"/>
        <v>55557.880000000005</v>
      </c>
    </row>
    <row r="78" spans="1:41" ht="12.75">
      <c r="E78">
        <v>1</v>
      </c>
      <c r="F78" t="s">
        <v>255</v>
      </c>
      <c r="G78" t="s">
        <v>52</v>
      </c>
      <c r="H78">
        <v>4841.47</v>
      </c>
      <c r="I78">
        <v>4841.47</v>
      </c>
      <c r="K78" t="s">
        <v>70</v>
      </c>
      <c r="L78">
        <v>279</v>
      </c>
      <c r="M78" t="s">
        <v>239</v>
      </c>
      <c r="N78" t="s">
        <v>71</v>
      </c>
      <c r="O78" s="3" t="s">
        <v>132</v>
      </c>
      <c r="P78">
        <v>29686</v>
      </c>
      <c r="Q78" t="s">
        <v>150</v>
      </c>
      <c r="R78" t="s">
        <v>151</v>
      </c>
      <c r="S78" t="s">
        <v>151</v>
      </c>
      <c r="T78" t="s">
        <v>256</v>
      </c>
      <c r="V78">
        <v>2016</v>
      </c>
      <c r="W78">
        <v>30</v>
      </c>
      <c r="Z78">
        <v>2950</v>
      </c>
      <c r="AA78" t="s">
        <v>184</v>
      </c>
      <c r="AB78" s="7">
        <v>1477.84</v>
      </c>
      <c r="AC78">
        <v>325.13</v>
      </c>
      <c r="AF78">
        <v>2423</v>
      </c>
      <c r="AG78" t="s">
        <v>184</v>
      </c>
      <c r="AH78" t="s">
        <v>184</v>
      </c>
      <c r="AI78">
        <v>1802.97</v>
      </c>
      <c r="AJ78" t="s">
        <v>184</v>
      </c>
      <c r="AL78">
        <v>0</v>
      </c>
      <c r="AM78" t="s">
        <v>45</v>
      </c>
      <c r="AN78">
        <f t="shared" si="4"/>
        <v>14</v>
      </c>
      <c r="AO78" s="6">
        <f t="shared" si="5"/>
        <v>0</v>
      </c>
    </row>
    <row r="79" spans="1:41" ht="12.75">
      <c r="E79">
        <v>1</v>
      </c>
      <c r="F79" t="s">
        <v>257</v>
      </c>
      <c r="G79" t="s">
        <v>258</v>
      </c>
      <c r="H79">
        <v>56817.22</v>
      </c>
      <c r="I79">
        <v>56817.22</v>
      </c>
      <c r="K79" t="s">
        <v>53</v>
      </c>
      <c r="L79">
        <v>480</v>
      </c>
      <c r="M79" t="s">
        <v>137</v>
      </c>
      <c r="N79" t="s">
        <v>71</v>
      </c>
      <c r="O79" s="3" t="s">
        <v>258</v>
      </c>
      <c r="P79">
        <v>17390</v>
      </c>
      <c r="Q79" t="s">
        <v>259</v>
      </c>
      <c r="R79" t="s">
        <v>260</v>
      </c>
      <c r="S79" t="s">
        <v>260</v>
      </c>
      <c r="T79" t="s">
        <v>261</v>
      </c>
      <c r="U79" t="s">
        <v>262</v>
      </c>
      <c r="V79">
        <v>2016</v>
      </c>
      <c r="W79">
        <v>964</v>
      </c>
      <c r="X79">
        <v>2016</v>
      </c>
      <c r="Y79">
        <v>12153</v>
      </c>
      <c r="Z79">
        <v>3282</v>
      </c>
      <c r="AA79" t="s">
        <v>158</v>
      </c>
      <c r="AB79" s="7">
        <v>51652.02</v>
      </c>
      <c r="AC79">
        <v>5165.2</v>
      </c>
      <c r="AF79">
        <v>2707</v>
      </c>
      <c r="AG79" t="s">
        <v>158</v>
      </c>
      <c r="AH79" t="s">
        <v>158</v>
      </c>
      <c r="AI79">
        <v>56817.22</v>
      </c>
      <c r="AJ79" t="s">
        <v>158</v>
      </c>
      <c r="AL79">
        <v>51652.02</v>
      </c>
      <c r="AM79" t="s">
        <v>45</v>
      </c>
      <c r="AN79">
        <f t="shared" si="4"/>
        <v>50</v>
      </c>
      <c r="AO79" s="6">
        <f t="shared" si="5"/>
        <v>2582601</v>
      </c>
    </row>
    <row r="80" spans="1:41" ht="12.75">
      <c r="E80">
        <v>1</v>
      </c>
      <c r="F80" t="s">
        <v>263</v>
      </c>
      <c r="G80" t="s">
        <v>207</v>
      </c>
      <c r="H80">
        <v>4266.75</v>
      </c>
      <c r="I80">
        <v>4266.75</v>
      </c>
      <c r="K80" t="s">
        <v>123</v>
      </c>
      <c r="L80">
        <v>56</v>
      </c>
      <c r="M80" t="s">
        <v>194</v>
      </c>
      <c r="N80" t="s">
        <v>71</v>
      </c>
      <c r="O80" s="3" t="s">
        <v>125</v>
      </c>
      <c r="P80">
        <v>2329</v>
      </c>
      <c r="Q80" t="s">
        <v>264</v>
      </c>
      <c r="R80" t="s">
        <v>265</v>
      </c>
      <c r="S80" t="s">
        <v>266</v>
      </c>
      <c r="V80">
        <v>2016</v>
      </c>
      <c r="W80">
        <v>96</v>
      </c>
      <c r="Z80">
        <v>1750</v>
      </c>
      <c r="AA80" t="s">
        <v>221</v>
      </c>
      <c r="AB80" s="7">
        <v>807.55</v>
      </c>
      <c r="AC80">
        <v>0</v>
      </c>
      <c r="AF80">
        <v>1529</v>
      </c>
      <c r="AG80" t="s">
        <v>221</v>
      </c>
      <c r="AH80" t="s">
        <v>221</v>
      </c>
      <c r="AI80">
        <v>807.55</v>
      </c>
      <c r="AJ80" t="s">
        <v>221</v>
      </c>
      <c r="AL80">
        <v>4266.75</v>
      </c>
      <c r="AM80" t="s">
        <v>45</v>
      </c>
      <c r="AN80">
        <f t="shared" si="4"/>
        <v>2</v>
      </c>
      <c r="AO80" s="6">
        <f t="shared" si="5"/>
        <v>8533.5</v>
      </c>
    </row>
    <row r="81" spans="1:41" ht="12.75">
      <c r="E81">
        <v>1</v>
      </c>
      <c r="F81" t="s">
        <v>263</v>
      </c>
      <c r="G81" t="s">
        <v>207</v>
      </c>
      <c r="H81">
        <v>4266.75</v>
      </c>
      <c r="I81">
        <v>4266.75</v>
      </c>
      <c r="K81" t="s">
        <v>123</v>
      </c>
      <c r="L81">
        <v>56</v>
      </c>
      <c r="M81" t="s">
        <v>194</v>
      </c>
      <c r="N81" t="s">
        <v>71</v>
      </c>
      <c r="O81" s="3" t="s">
        <v>125</v>
      </c>
      <c r="P81">
        <v>2329</v>
      </c>
      <c r="Q81" t="s">
        <v>264</v>
      </c>
      <c r="R81" t="s">
        <v>265</v>
      </c>
      <c r="S81" t="s">
        <v>266</v>
      </c>
      <c r="V81">
        <v>2016</v>
      </c>
      <c r="W81">
        <v>1905</v>
      </c>
      <c r="Z81">
        <v>1751</v>
      </c>
      <c r="AA81" t="s">
        <v>221</v>
      </c>
      <c r="AB81" s="7">
        <v>2133.33</v>
      </c>
      <c r="AC81">
        <v>0</v>
      </c>
      <c r="AF81">
        <v>1530</v>
      </c>
      <c r="AG81" t="s">
        <v>221</v>
      </c>
      <c r="AH81" t="s">
        <v>221</v>
      </c>
      <c r="AI81">
        <v>2133.33</v>
      </c>
      <c r="AJ81" t="s">
        <v>221</v>
      </c>
      <c r="AL81">
        <v>0</v>
      </c>
      <c r="AM81" t="s">
        <v>45</v>
      </c>
      <c r="AN81">
        <f t="shared" si="4"/>
        <v>2</v>
      </c>
      <c r="AO81" s="6">
        <f t="shared" si="5"/>
        <v>0</v>
      </c>
    </row>
    <row r="82" spans="1:41" ht="12.75">
      <c r="E82">
        <v>1</v>
      </c>
      <c r="F82" t="s">
        <v>263</v>
      </c>
      <c r="G82" t="s">
        <v>207</v>
      </c>
      <c r="H82">
        <v>4266.75</v>
      </c>
      <c r="I82">
        <v>4266.75</v>
      </c>
      <c r="K82" t="s">
        <v>123</v>
      </c>
      <c r="L82">
        <v>56</v>
      </c>
      <c r="M82" t="s">
        <v>194</v>
      </c>
      <c r="N82" t="s">
        <v>71</v>
      </c>
      <c r="O82" s="3" t="s">
        <v>125</v>
      </c>
      <c r="P82">
        <v>2329</v>
      </c>
      <c r="Q82" t="s">
        <v>264</v>
      </c>
      <c r="R82" t="s">
        <v>265</v>
      </c>
      <c r="S82" t="s">
        <v>266</v>
      </c>
      <c r="V82">
        <v>2017</v>
      </c>
      <c r="W82">
        <v>87</v>
      </c>
      <c r="Z82">
        <v>1752</v>
      </c>
      <c r="AA82" t="s">
        <v>221</v>
      </c>
      <c r="AB82" s="7">
        <v>1325.87</v>
      </c>
      <c r="AC82">
        <v>0</v>
      </c>
      <c r="AF82">
        <v>1531</v>
      </c>
      <c r="AG82" t="s">
        <v>221</v>
      </c>
      <c r="AH82" t="s">
        <v>221</v>
      </c>
      <c r="AI82">
        <v>1325.87</v>
      </c>
      <c r="AJ82" t="s">
        <v>221</v>
      </c>
      <c r="AL82">
        <v>0</v>
      </c>
      <c r="AM82" t="s">
        <v>45</v>
      </c>
      <c r="AN82">
        <f t="shared" si="4"/>
        <v>2</v>
      </c>
      <c r="AO82" s="6">
        <f t="shared" si="5"/>
        <v>0</v>
      </c>
    </row>
    <row r="83" spans="1:41" ht="12.75">
      <c r="E83">
        <v>1</v>
      </c>
      <c r="F83" t="s">
        <v>267</v>
      </c>
      <c r="G83" t="s">
        <v>268</v>
      </c>
      <c r="H83">
        <v>5490</v>
      </c>
      <c r="I83">
        <v>5490</v>
      </c>
      <c r="L83">
        <v>7569</v>
      </c>
      <c r="M83" t="s">
        <v>268</v>
      </c>
      <c r="O83" s="3">
        <f>+G83+30</f>
        <v>42748</v>
      </c>
      <c r="P83">
        <v>18901</v>
      </c>
      <c r="Q83" t="s">
        <v>269</v>
      </c>
      <c r="R83" t="s">
        <v>270</v>
      </c>
      <c r="S83" t="s">
        <v>270</v>
      </c>
      <c r="V83">
        <v>2016</v>
      </c>
      <c r="W83">
        <v>793</v>
      </c>
      <c r="Z83">
        <v>2328</v>
      </c>
      <c r="AA83" t="s">
        <v>132</v>
      </c>
      <c r="AB83" s="7">
        <v>4500</v>
      </c>
      <c r="AC83">
        <v>990</v>
      </c>
      <c r="AF83">
        <v>1951</v>
      </c>
      <c r="AG83" t="s">
        <v>132</v>
      </c>
      <c r="AH83" t="s">
        <v>132</v>
      </c>
      <c r="AI83">
        <v>5490</v>
      </c>
      <c r="AJ83" t="s">
        <v>132</v>
      </c>
      <c r="AL83">
        <v>4500</v>
      </c>
      <c r="AM83" t="s">
        <v>45</v>
      </c>
      <c r="AN83">
        <f t="shared" si="4"/>
        <v>48</v>
      </c>
      <c r="AO83" s="6">
        <f t="shared" si="5"/>
        <v>216000</v>
      </c>
    </row>
    <row r="84" spans="1:41" ht="12.75">
      <c r="E84">
        <v>1</v>
      </c>
      <c r="F84" t="s">
        <v>271</v>
      </c>
      <c r="G84" t="s">
        <v>99</v>
      </c>
      <c r="H84">
        <v>451.4</v>
      </c>
      <c r="I84">
        <v>451.4</v>
      </c>
      <c r="L84">
        <v>580</v>
      </c>
      <c r="M84" t="s">
        <v>132</v>
      </c>
      <c r="N84" t="s">
        <v>100</v>
      </c>
      <c r="O84" s="3" t="s">
        <v>272</v>
      </c>
      <c r="P84">
        <v>18901</v>
      </c>
      <c r="Q84" t="s">
        <v>269</v>
      </c>
      <c r="R84" t="s">
        <v>270</v>
      </c>
      <c r="S84" t="s">
        <v>270</v>
      </c>
      <c r="V84">
        <v>2016</v>
      </c>
      <c r="W84">
        <v>1740</v>
      </c>
      <c r="Z84">
        <v>2340</v>
      </c>
      <c r="AA84" t="s">
        <v>132</v>
      </c>
      <c r="AB84" s="7">
        <v>370</v>
      </c>
      <c r="AC84">
        <v>81.4</v>
      </c>
      <c r="AF84">
        <v>1953</v>
      </c>
      <c r="AG84" t="s">
        <v>132</v>
      </c>
      <c r="AH84" t="s">
        <v>132</v>
      </c>
      <c r="AI84">
        <v>451.4</v>
      </c>
      <c r="AJ84" t="s">
        <v>132</v>
      </c>
      <c r="AL84">
        <v>370</v>
      </c>
      <c r="AM84" t="s">
        <v>45</v>
      </c>
      <c r="AN84">
        <f t="shared" si="4"/>
        <v>-30</v>
      </c>
      <c r="AO84" s="6">
        <f t="shared" si="5"/>
        <v>-11100</v>
      </c>
    </row>
    <row r="85" spans="1:41" ht="12.75">
      <c r="E85">
        <v>1</v>
      </c>
      <c r="F85" t="s">
        <v>273</v>
      </c>
      <c r="G85" t="s">
        <v>268</v>
      </c>
      <c r="H85">
        <v>33994.59</v>
      </c>
      <c r="I85">
        <v>33994.59</v>
      </c>
      <c r="L85">
        <v>7566</v>
      </c>
      <c r="M85" t="s">
        <v>268</v>
      </c>
      <c r="O85" s="3">
        <f>+G85+30</f>
        <v>42748</v>
      </c>
      <c r="P85">
        <v>27533</v>
      </c>
      <c r="Q85" t="s">
        <v>274</v>
      </c>
      <c r="R85" t="s">
        <v>275</v>
      </c>
      <c r="S85" t="s">
        <v>275</v>
      </c>
      <c r="V85">
        <v>2016</v>
      </c>
      <c r="W85">
        <v>868</v>
      </c>
      <c r="X85">
        <v>2016</v>
      </c>
      <c r="Y85">
        <v>12198</v>
      </c>
      <c r="Z85">
        <v>1946</v>
      </c>
      <c r="AA85" t="s">
        <v>147</v>
      </c>
      <c r="AB85" s="7">
        <v>13932.21</v>
      </c>
      <c r="AC85">
        <v>3065.09</v>
      </c>
      <c r="AF85">
        <v>1677</v>
      </c>
      <c r="AG85" t="s">
        <v>147</v>
      </c>
      <c r="AH85" t="s">
        <v>147</v>
      </c>
      <c r="AI85">
        <v>16997.3</v>
      </c>
      <c r="AJ85" t="s">
        <v>147</v>
      </c>
      <c r="AL85">
        <v>27864.42</v>
      </c>
      <c r="AM85" t="s">
        <v>45</v>
      </c>
      <c r="AN85">
        <f t="shared" si="4"/>
        <v>39</v>
      </c>
      <c r="AO85" s="6">
        <f t="shared" si="5"/>
        <v>1086712.38</v>
      </c>
    </row>
    <row r="86" spans="1:41" ht="12.75">
      <c r="E86">
        <v>1</v>
      </c>
      <c r="F86" t="s">
        <v>276</v>
      </c>
      <c r="G86" t="s">
        <v>80</v>
      </c>
      <c r="H86">
        <v>402.6</v>
      </c>
      <c r="I86">
        <v>402.6</v>
      </c>
      <c r="K86" t="s">
        <v>80</v>
      </c>
      <c r="L86">
        <v>112</v>
      </c>
      <c r="M86" t="s">
        <v>53</v>
      </c>
      <c r="N86" t="s">
        <v>71</v>
      </c>
      <c r="O86" s="3" t="s">
        <v>134</v>
      </c>
      <c r="P86">
        <v>3383</v>
      </c>
      <c r="Q86" t="s">
        <v>277</v>
      </c>
      <c r="R86" t="s">
        <v>278</v>
      </c>
      <c r="S86" t="s">
        <v>279</v>
      </c>
      <c r="T86" t="s">
        <v>280</v>
      </c>
      <c r="V86">
        <v>2016</v>
      </c>
      <c r="W86">
        <v>2128</v>
      </c>
      <c r="Z86">
        <v>2321</v>
      </c>
      <c r="AA86" t="s">
        <v>132</v>
      </c>
      <c r="AB86" s="7">
        <v>330</v>
      </c>
      <c r="AC86">
        <v>72.6</v>
      </c>
      <c r="AF86">
        <v>1934</v>
      </c>
      <c r="AG86" t="s">
        <v>132</v>
      </c>
      <c r="AH86" t="s">
        <v>132</v>
      </c>
      <c r="AI86">
        <v>402.6</v>
      </c>
      <c r="AJ86" t="s">
        <v>132</v>
      </c>
      <c r="AL86">
        <v>330</v>
      </c>
      <c r="AM86" t="s">
        <v>45</v>
      </c>
      <c r="AN86">
        <f t="shared" si="4"/>
        <v>8</v>
      </c>
      <c r="AO86" s="6">
        <f t="shared" si="5"/>
        <v>2640</v>
      </c>
    </row>
    <row r="87" spans="1:41" ht="12.75">
      <c r="E87">
        <v>1</v>
      </c>
      <c r="F87" t="s">
        <v>281</v>
      </c>
      <c r="G87" t="s">
        <v>70</v>
      </c>
      <c r="H87">
        <v>354.41</v>
      </c>
      <c r="I87">
        <v>354.41</v>
      </c>
      <c r="K87" t="s">
        <v>70</v>
      </c>
      <c r="L87">
        <v>182</v>
      </c>
      <c r="M87" t="s">
        <v>44</v>
      </c>
      <c r="N87" t="s">
        <v>71</v>
      </c>
      <c r="O87" s="3" t="s">
        <v>95</v>
      </c>
      <c r="P87">
        <v>18134</v>
      </c>
      <c r="Q87" t="s">
        <v>282</v>
      </c>
      <c r="R87" t="s">
        <v>283</v>
      </c>
      <c r="S87" t="s">
        <v>284</v>
      </c>
      <c r="T87" t="s">
        <v>285</v>
      </c>
      <c r="V87">
        <v>2016</v>
      </c>
      <c r="W87">
        <v>1915</v>
      </c>
      <c r="Z87">
        <v>2290</v>
      </c>
      <c r="AA87" t="s">
        <v>132</v>
      </c>
      <c r="AB87" s="7">
        <v>290.5</v>
      </c>
      <c r="AC87">
        <v>63.91</v>
      </c>
      <c r="AF87">
        <v>1929</v>
      </c>
      <c r="AG87" t="s">
        <v>132</v>
      </c>
      <c r="AH87" t="s">
        <v>132</v>
      </c>
      <c r="AI87">
        <v>354.41</v>
      </c>
      <c r="AJ87" t="s">
        <v>132</v>
      </c>
      <c r="AL87">
        <v>290.5</v>
      </c>
      <c r="AM87" t="s">
        <v>45</v>
      </c>
      <c r="AN87">
        <f t="shared" si="4"/>
        <v>6</v>
      </c>
      <c r="AO87" s="6">
        <f t="shared" si="5"/>
        <v>1743</v>
      </c>
    </row>
    <row r="88" spans="1:41" ht="12.75">
      <c r="E88">
        <v>1</v>
      </c>
      <c r="F88" t="s">
        <v>286</v>
      </c>
      <c r="G88" t="s">
        <v>287</v>
      </c>
      <c r="H88">
        <v>1686.24</v>
      </c>
      <c r="I88">
        <v>1686.24</v>
      </c>
      <c r="K88" t="s">
        <v>287</v>
      </c>
      <c r="L88">
        <v>371</v>
      </c>
      <c r="M88" t="s">
        <v>125</v>
      </c>
      <c r="N88" t="s">
        <v>71</v>
      </c>
      <c r="O88" s="3" t="s">
        <v>221</v>
      </c>
      <c r="P88">
        <v>7016</v>
      </c>
      <c r="Q88" t="s">
        <v>288</v>
      </c>
      <c r="R88" t="s">
        <v>289</v>
      </c>
      <c r="S88" t="s">
        <v>289</v>
      </c>
      <c r="V88">
        <v>2016</v>
      </c>
      <c r="W88">
        <v>80</v>
      </c>
      <c r="Z88">
        <v>3375</v>
      </c>
      <c r="AA88" t="s">
        <v>165</v>
      </c>
      <c r="AB88" s="7">
        <v>1621.38</v>
      </c>
      <c r="AC88">
        <v>64.86</v>
      </c>
      <c r="AF88">
        <v>2784</v>
      </c>
      <c r="AG88" t="s">
        <v>165</v>
      </c>
      <c r="AH88" t="s">
        <v>165</v>
      </c>
      <c r="AI88">
        <v>14438.63</v>
      </c>
      <c r="AJ88" t="s">
        <v>165</v>
      </c>
      <c r="AL88">
        <v>1621.38</v>
      </c>
      <c r="AM88" t="s">
        <v>45</v>
      </c>
      <c r="AN88">
        <f t="shared" si="4"/>
        <v>38</v>
      </c>
      <c r="AO88" s="6">
        <f t="shared" si="5"/>
        <v>61612.44</v>
      </c>
    </row>
    <row r="89" spans="1:41" ht="12.75">
      <c r="E89">
        <v>1</v>
      </c>
      <c r="F89" t="s">
        <v>290</v>
      </c>
      <c r="G89" t="s">
        <v>291</v>
      </c>
      <c r="H89">
        <v>1201.74</v>
      </c>
      <c r="I89">
        <v>1201.74</v>
      </c>
      <c r="L89">
        <v>6170</v>
      </c>
      <c r="M89" t="s">
        <v>291</v>
      </c>
      <c r="O89" s="3">
        <f>+G89+30</f>
        <v>42623</v>
      </c>
      <c r="P89">
        <v>7016</v>
      </c>
      <c r="Q89" t="s">
        <v>288</v>
      </c>
      <c r="R89" t="s">
        <v>289</v>
      </c>
      <c r="S89" t="s">
        <v>289</v>
      </c>
      <c r="V89">
        <v>2016</v>
      </c>
      <c r="W89">
        <v>411</v>
      </c>
      <c r="Z89">
        <v>661</v>
      </c>
      <c r="AA89" t="s">
        <v>194</v>
      </c>
      <c r="AB89" s="7">
        <v>1155.52</v>
      </c>
      <c r="AC89">
        <v>46.22</v>
      </c>
      <c r="AF89">
        <v>637</v>
      </c>
      <c r="AG89" t="s">
        <v>194</v>
      </c>
      <c r="AH89" t="s">
        <v>194</v>
      </c>
      <c r="AI89">
        <v>1201.74</v>
      </c>
      <c r="AJ89" t="s">
        <v>194</v>
      </c>
      <c r="AK89" t="s">
        <v>54</v>
      </c>
      <c r="AL89">
        <v>1155.52</v>
      </c>
      <c r="AM89" t="s">
        <v>45</v>
      </c>
      <c r="AN89">
        <f t="shared" si="4"/>
        <v>137</v>
      </c>
      <c r="AO89" s="6">
        <f t="shared" si="5"/>
        <v>158306.24</v>
      </c>
    </row>
    <row r="90" spans="1:41" ht="12.75">
      <c r="E90">
        <v>1</v>
      </c>
      <c r="F90" t="s">
        <v>292</v>
      </c>
      <c r="G90" t="s">
        <v>287</v>
      </c>
      <c r="H90">
        <v>404.7</v>
      </c>
      <c r="I90">
        <v>404.7</v>
      </c>
      <c r="K90" t="s">
        <v>287</v>
      </c>
      <c r="L90">
        <v>372</v>
      </c>
      <c r="M90" t="s">
        <v>125</v>
      </c>
      <c r="N90" t="s">
        <v>71</v>
      </c>
      <c r="O90" s="3" t="s">
        <v>221</v>
      </c>
      <c r="P90">
        <v>7016</v>
      </c>
      <c r="Q90" t="s">
        <v>288</v>
      </c>
      <c r="R90" t="s">
        <v>289</v>
      </c>
      <c r="S90" t="s">
        <v>289</v>
      </c>
      <c r="V90">
        <v>2016</v>
      </c>
      <c r="W90">
        <v>409</v>
      </c>
      <c r="Z90">
        <v>3453</v>
      </c>
      <c r="AA90" t="s">
        <v>293</v>
      </c>
      <c r="AB90" s="7">
        <v>389.13</v>
      </c>
      <c r="AC90">
        <v>15.57</v>
      </c>
      <c r="AF90">
        <v>2854</v>
      </c>
      <c r="AG90" t="s">
        <v>293</v>
      </c>
      <c r="AH90" t="s">
        <v>294</v>
      </c>
      <c r="AI90">
        <v>1105.14</v>
      </c>
      <c r="AJ90" t="s">
        <v>294</v>
      </c>
      <c r="AL90">
        <v>389.13</v>
      </c>
      <c r="AM90" t="s">
        <v>45</v>
      </c>
      <c r="AN90">
        <f t="shared" si="4"/>
        <v>41</v>
      </c>
      <c r="AO90" s="6">
        <f t="shared" si="5"/>
        <v>15954.33</v>
      </c>
    </row>
    <row r="91" spans="1:41" ht="12.75">
      <c r="E91">
        <v>1</v>
      </c>
      <c r="F91" t="s">
        <v>295</v>
      </c>
      <c r="G91" t="s">
        <v>287</v>
      </c>
      <c r="H91">
        <v>398.86</v>
      </c>
      <c r="I91">
        <v>398.86</v>
      </c>
      <c r="K91" t="s">
        <v>287</v>
      </c>
      <c r="L91">
        <v>389</v>
      </c>
      <c r="M91" t="s">
        <v>125</v>
      </c>
      <c r="N91" t="s">
        <v>71</v>
      </c>
      <c r="O91" s="3" t="s">
        <v>221</v>
      </c>
      <c r="P91">
        <v>7016</v>
      </c>
      <c r="Q91" t="s">
        <v>288</v>
      </c>
      <c r="R91" t="s">
        <v>289</v>
      </c>
      <c r="S91" t="s">
        <v>289</v>
      </c>
      <c r="V91">
        <v>2016</v>
      </c>
      <c r="W91">
        <v>409</v>
      </c>
      <c r="Z91">
        <v>3455</v>
      </c>
      <c r="AA91" t="s">
        <v>293</v>
      </c>
      <c r="AB91" s="7">
        <v>379.87</v>
      </c>
      <c r="AC91">
        <v>18.99</v>
      </c>
      <c r="AF91">
        <v>2854</v>
      </c>
      <c r="AG91" t="s">
        <v>293</v>
      </c>
      <c r="AH91" t="s">
        <v>294</v>
      </c>
      <c r="AI91">
        <v>1105.14</v>
      </c>
      <c r="AJ91" t="s">
        <v>294</v>
      </c>
      <c r="AL91">
        <v>379.87</v>
      </c>
      <c r="AM91" t="s">
        <v>45</v>
      </c>
      <c r="AN91">
        <f t="shared" si="4"/>
        <v>41</v>
      </c>
      <c r="AO91" s="6">
        <f t="shared" si="5"/>
        <v>15574.67</v>
      </c>
    </row>
    <row r="92" spans="1:41" ht="12.75">
      <c r="E92">
        <v>1</v>
      </c>
      <c r="F92" t="s">
        <v>296</v>
      </c>
      <c r="G92" t="s">
        <v>108</v>
      </c>
      <c r="H92">
        <v>1270.92</v>
      </c>
      <c r="I92">
        <v>1270.92</v>
      </c>
      <c r="L92">
        <v>6183</v>
      </c>
      <c r="M92" t="s">
        <v>108</v>
      </c>
      <c r="O92" s="3">
        <f aca="true" t="shared" si="6" ref="O92:O99">+G92+30</f>
        <v>42677</v>
      </c>
      <c r="P92">
        <v>7016</v>
      </c>
      <c r="Q92" t="s">
        <v>288</v>
      </c>
      <c r="R92" t="s">
        <v>289</v>
      </c>
      <c r="S92" t="s">
        <v>289</v>
      </c>
      <c r="V92">
        <v>2016</v>
      </c>
      <c r="W92">
        <v>411</v>
      </c>
      <c r="Z92">
        <v>782</v>
      </c>
      <c r="AA92" t="s">
        <v>87</v>
      </c>
      <c r="AB92" s="7">
        <v>1222.04</v>
      </c>
      <c r="AC92">
        <v>48.88</v>
      </c>
      <c r="AF92">
        <v>718</v>
      </c>
      <c r="AG92" t="s">
        <v>87</v>
      </c>
      <c r="AH92" t="s">
        <v>87</v>
      </c>
      <c r="AI92">
        <v>1270.92</v>
      </c>
      <c r="AJ92" t="s">
        <v>87</v>
      </c>
      <c r="AK92" t="s">
        <v>54</v>
      </c>
      <c r="AL92">
        <v>1222.04</v>
      </c>
      <c r="AM92" t="s">
        <v>45</v>
      </c>
      <c r="AN92">
        <f t="shared" si="4"/>
        <v>85</v>
      </c>
      <c r="AO92" s="6">
        <f t="shared" si="5"/>
        <v>103873.4</v>
      </c>
    </row>
    <row r="93" spans="1:41" ht="12.75">
      <c r="C93">
        <v>2</v>
      </c>
      <c r="D93" t="s">
        <v>244</v>
      </c>
      <c r="E93">
        <v>1</v>
      </c>
      <c r="F93" t="s">
        <v>297</v>
      </c>
      <c r="G93" t="s">
        <v>298</v>
      </c>
      <c r="H93">
        <v>1968.15</v>
      </c>
      <c r="I93">
        <v>1968.15</v>
      </c>
      <c r="L93">
        <v>6955</v>
      </c>
      <c r="M93" t="s">
        <v>298</v>
      </c>
      <c r="O93" s="3">
        <f t="shared" si="6"/>
        <v>42718</v>
      </c>
      <c r="P93">
        <v>7016</v>
      </c>
      <c r="Q93" t="s">
        <v>288</v>
      </c>
      <c r="R93" t="s">
        <v>289</v>
      </c>
      <c r="S93" t="s">
        <v>289</v>
      </c>
      <c r="V93">
        <v>2016</v>
      </c>
      <c r="W93">
        <v>411</v>
      </c>
      <c r="Z93">
        <v>1239</v>
      </c>
      <c r="AA93" t="s">
        <v>44</v>
      </c>
      <c r="AB93" s="7">
        <v>1892.45</v>
      </c>
      <c r="AC93">
        <v>75.7</v>
      </c>
      <c r="AF93">
        <v>1109</v>
      </c>
      <c r="AG93" t="s">
        <v>44</v>
      </c>
      <c r="AH93" t="s">
        <v>44</v>
      </c>
      <c r="AI93">
        <v>1968.15</v>
      </c>
      <c r="AJ93" t="s">
        <v>44</v>
      </c>
      <c r="AL93">
        <v>1892.45</v>
      </c>
      <c r="AM93" t="s">
        <v>45</v>
      </c>
      <c r="AN93">
        <f t="shared" si="4"/>
        <v>56</v>
      </c>
      <c r="AO93" s="6">
        <f t="shared" si="5"/>
        <v>105977.2</v>
      </c>
    </row>
    <row r="94" spans="1:41" ht="12.75">
      <c r="C94">
        <v>2</v>
      </c>
      <c r="D94" t="s">
        <v>244</v>
      </c>
      <c r="E94">
        <v>1</v>
      </c>
      <c r="F94" t="s">
        <v>299</v>
      </c>
      <c r="G94" t="s">
        <v>298</v>
      </c>
      <c r="H94">
        <v>2158.37</v>
      </c>
      <c r="I94">
        <v>2158.37</v>
      </c>
      <c r="L94">
        <v>6953</v>
      </c>
      <c r="M94" t="s">
        <v>298</v>
      </c>
      <c r="O94" s="3">
        <f t="shared" si="6"/>
        <v>42718</v>
      </c>
      <c r="P94">
        <v>7016</v>
      </c>
      <c r="Q94" t="s">
        <v>288</v>
      </c>
      <c r="R94" t="s">
        <v>289</v>
      </c>
      <c r="S94" t="s">
        <v>289</v>
      </c>
      <c r="V94">
        <v>2016</v>
      </c>
      <c r="W94">
        <v>80</v>
      </c>
      <c r="Z94">
        <v>1240</v>
      </c>
      <c r="AA94" t="s">
        <v>44</v>
      </c>
      <c r="AB94" s="7">
        <v>2075.36</v>
      </c>
      <c r="AC94">
        <v>83.01</v>
      </c>
      <c r="AF94">
        <v>1108</v>
      </c>
      <c r="AG94" t="s">
        <v>44</v>
      </c>
      <c r="AH94" t="s">
        <v>44</v>
      </c>
      <c r="AI94">
        <v>2158.37</v>
      </c>
      <c r="AJ94" t="s">
        <v>44</v>
      </c>
      <c r="AL94">
        <v>2075.36</v>
      </c>
      <c r="AM94" t="s">
        <v>45</v>
      </c>
      <c r="AN94">
        <f t="shared" si="4"/>
        <v>56</v>
      </c>
      <c r="AO94" s="6">
        <f t="shared" si="5"/>
        <v>116220.16</v>
      </c>
    </row>
    <row r="95" spans="1:41" ht="12.75">
      <c r="E95">
        <v>1</v>
      </c>
      <c r="F95" t="s">
        <v>300</v>
      </c>
      <c r="G95" t="s">
        <v>110</v>
      </c>
      <c r="H95">
        <v>4384.2</v>
      </c>
      <c r="I95">
        <v>4384.2</v>
      </c>
      <c r="L95">
        <v>7157</v>
      </c>
      <c r="M95" t="s">
        <v>110</v>
      </c>
      <c r="O95" s="3">
        <f t="shared" si="6"/>
        <v>42728</v>
      </c>
      <c r="P95">
        <v>7016</v>
      </c>
      <c r="Q95" t="s">
        <v>288</v>
      </c>
      <c r="R95" t="s">
        <v>289</v>
      </c>
      <c r="S95" t="s">
        <v>289</v>
      </c>
      <c r="V95">
        <v>2012</v>
      </c>
      <c r="W95">
        <v>1826</v>
      </c>
      <c r="X95">
        <v>2012</v>
      </c>
      <c r="Y95">
        <v>10510</v>
      </c>
      <c r="Z95">
        <v>2023</v>
      </c>
      <c r="AA95" t="s">
        <v>134</v>
      </c>
      <c r="AB95" s="7">
        <v>4215.58</v>
      </c>
      <c r="AC95">
        <v>168.62</v>
      </c>
      <c r="AF95">
        <v>1749</v>
      </c>
      <c r="AG95" t="s">
        <v>134</v>
      </c>
      <c r="AH95" t="s">
        <v>95</v>
      </c>
      <c r="AI95">
        <v>4384.2</v>
      </c>
      <c r="AJ95" t="s">
        <v>95</v>
      </c>
      <c r="AL95">
        <v>4215.58</v>
      </c>
      <c r="AM95" t="s">
        <v>45</v>
      </c>
      <c r="AN95">
        <f t="shared" si="4"/>
        <v>62</v>
      </c>
      <c r="AO95" s="6">
        <f t="shared" si="5"/>
        <v>261365.96</v>
      </c>
    </row>
    <row r="96" spans="1:41" ht="12.75">
      <c r="C96">
        <v>2</v>
      </c>
      <c r="D96" t="s">
        <v>244</v>
      </c>
      <c r="E96">
        <v>1</v>
      </c>
      <c r="F96" t="s">
        <v>301</v>
      </c>
      <c r="G96" t="s">
        <v>110</v>
      </c>
      <c r="H96">
        <v>462.51</v>
      </c>
      <c r="I96">
        <v>462.51</v>
      </c>
      <c r="L96">
        <v>7169</v>
      </c>
      <c r="M96" t="s">
        <v>110</v>
      </c>
      <c r="O96" s="3">
        <f t="shared" si="6"/>
        <v>42728</v>
      </c>
      <c r="P96">
        <v>7016</v>
      </c>
      <c r="Q96" t="s">
        <v>288</v>
      </c>
      <c r="R96" t="s">
        <v>289</v>
      </c>
      <c r="S96" t="s">
        <v>289</v>
      </c>
      <c r="V96">
        <v>2016</v>
      </c>
      <c r="W96">
        <v>80</v>
      </c>
      <c r="Z96">
        <v>1281</v>
      </c>
      <c r="AA96" t="s">
        <v>238</v>
      </c>
      <c r="AB96" s="7">
        <v>444.72</v>
      </c>
      <c r="AC96">
        <v>17.79</v>
      </c>
      <c r="AF96">
        <v>1144</v>
      </c>
      <c r="AG96" t="s">
        <v>238</v>
      </c>
      <c r="AH96" t="s">
        <v>238</v>
      </c>
      <c r="AI96">
        <v>3511.45</v>
      </c>
      <c r="AJ96" t="s">
        <v>238</v>
      </c>
      <c r="AL96">
        <v>444.72</v>
      </c>
      <c r="AM96" t="s">
        <v>45</v>
      </c>
      <c r="AN96">
        <f t="shared" si="4"/>
        <v>47</v>
      </c>
      <c r="AO96" s="6">
        <f t="shared" si="5"/>
        <v>20901.84</v>
      </c>
    </row>
    <row r="97" spans="1:41" ht="12.75">
      <c r="C97">
        <v>2</v>
      </c>
      <c r="D97" t="s">
        <v>244</v>
      </c>
      <c r="E97">
        <v>1</v>
      </c>
      <c r="F97" t="s">
        <v>302</v>
      </c>
      <c r="G97" t="s">
        <v>110</v>
      </c>
      <c r="H97">
        <v>1069.56</v>
      </c>
      <c r="I97">
        <v>1069.56</v>
      </c>
      <c r="L97">
        <v>7167</v>
      </c>
      <c r="M97" t="s">
        <v>110</v>
      </c>
      <c r="O97" s="3">
        <f t="shared" si="6"/>
        <v>42728</v>
      </c>
      <c r="P97">
        <v>7016</v>
      </c>
      <c r="Q97" t="s">
        <v>288</v>
      </c>
      <c r="R97" t="s">
        <v>289</v>
      </c>
      <c r="S97" t="s">
        <v>289</v>
      </c>
      <c r="V97">
        <v>2016</v>
      </c>
      <c r="W97">
        <v>409</v>
      </c>
      <c r="Z97">
        <v>1283</v>
      </c>
      <c r="AA97" t="s">
        <v>238</v>
      </c>
      <c r="AB97" s="7">
        <v>1028.42</v>
      </c>
      <c r="AC97">
        <v>41.14</v>
      </c>
      <c r="AF97">
        <v>1145</v>
      </c>
      <c r="AG97" t="s">
        <v>238</v>
      </c>
      <c r="AH97" t="s">
        <v>238</v>
      </c>
      <c r="AI97">
        <v>2715.26</v>
      </c>
      <c r="AJ97" t="s">
        <v>238</v>
      </c>
      <c r="AL97">
        <v>1028.42</v>
      </c>
      <c r="AM97" t="s">
        <v>45</v>
      </c>
      <c r="AN97">
        <f t="shared" si="4"/>
        <v>47</v>
      </c>
      <c r="AO97" s="6">
        <f t="shared" si="5"/>
        <v>48335.740000000005</v>
      </c>
    </row>
    <row r="98" spans="1:41" ht="12.75">
      <c r="C98">
        <v>2</v>
      </c>
      <c r="D98" t="s">
        <v>244</v>
      </c>
      <c r="E98">
        <v>1</v>
      </c>
      <c r="F98" t="s">
        <v>303</v>
      </c>
      <c r="G98" t="s">
        <v>110</v>
      </c>
      <c r="H98">
        <v>3048.94</v>
      </c>
      <c r="I98">
        <v>3048.94</v>
      </c>
      <c r="L98">
        <v>7162</v>
      </c>
      <c r="M98" t="s">
        <v>110</v>
      </c>
      <c r="O98" s="3">
        <f t="shared" si="6"/>
        <v>42728</v>
      </c>
      <c r="P98">
        <v>7016</v>
      </c>
      <c r="Q98" t="s">
        <v>288</v>
      </c>
      <c r="R98" t="s">
        <v>289</v>
      </c>
      <c r="S98" t="s">
        <v>289</v>
      </c>
      <c r="V98">
        <v>2016</v>
      </c>
      <c r="W98">
        <v>80</v>
      </c>
      <c r="Z98">
        <v>1280</v>
      </c>
      <c r="AA98" t="s">
        <v>238</v>
      </c>
      <c r="AB98" s="7">
        <v>2931.67</v>
      </c>
      <c r="AC98">
        <v>117.27</v>
      </c>
      <c r="AF98">
        <v>1144</v>
      </c>
      <c r="AG98" t="s">
        <v>238</v>
      </c>
      <c r="AH98" t="s">
        <v>238</v>
      </c>
      <c r="AI98">
        <v>3511.45</v>
      </c>
      <c r="AJ98" t="s">
        <v>238</v>
      </c>
      <c r="AL98">
        <v>2931.67</v>
      </c>
      <c r="AM98" t="s">
        <v>45</v>
      </c>
      <c r="AN98">
        <f t="shared" si="4"/>
        <v>47</v>
      </c>
      <c r="AO98" s="6">
        <f t="shared" si="5"/>
        <v>137788.49</v>
      </c>
    </row>
    <row r="99" spans="1:41" ht="12.75">
      <c r="C99">
        <v>2</v>
      </c>
      <c r="D99" t="s">
        <v>244</v>
      </c>
      <c r="E99">
        <v>1</v>
      </c>
      <c r="F99" t="s">
        <v>304</v>
      </c>
      <c r="G99" t="s">
        <v>110</v>
      </c>
      <c r="H99">
        <v>1645.7</v>
      </c>
      <c r="I99">
        <v>1645.7</v>
      </c>
      <c r="L99">
        <v>7165</v>
      </c>
      <c r="M99" t="s">
        <v>110</v>
      </c>
      <c r="O99" s="3">
        <f t="shared" si="6"/>
        <v>42728</v>
      </c>
      <c r="P99">
        <v>7016</v>
      </c>
      <c r="Q99" t="s">
        <v>288</v>
      </c>
      <c r="R99" t="s">
        <v>289</v>
      </c>
      <c r="S99" t="s">
        <v>289</v>
      </c>
      <c r="V99">
        <v>2016</v>
      </c>
      <c r="W99">
        <v>409</v>
      </c>
      <c r="Z99">
        <v>1282</v>
      </c>
      <c r="AA99" t="s">
        <v>238</v>
      </c>
      <c r="AB99" s="7">
        <v>1582.4</v>
      </c>
      <c r="AC99">
        <v>63.3</v>
      </c>
      <c r="AF99">
        <v>1145</v>
      </c>
      <c r="AG99" t="s">
        <v>238</v>
      </c>
      <c r="AH99" t="s">
        <v>238</v>
      </c>
      <c r="AI99">
        <v>2715.26</v>
      </c>
      <c r="AJ99" t="s">
        <v>238</v>
      </c>
      <c r="AL99">
        <v>1582.4</v>
      </c>
      <c r="AM99" t="s">
        <v>45</v>
      </c>
      <c r="AN99">
        <f t="shared" si="4"/>
        <v>47</v>
      </c>
      <c r="AO99" s="6">
        <f t="shared" si="5"/>
        <v>74372.8</v>
      </c>
    </row>
    <row r="100" spans="1:41" ht="12.75">
      <c r="E100">
        <v>1</v>
      </c>
      <c r="F100" t="s">
        <v>305</v>
      </c>
      <c r="G100" t="s">
        <v>124</v>
      </c>
      <c r="H100">
        <v>4513.91</v>
      </c>
      <c r="I100">
        <v>4513.91</v>
      </c>
      <c r="K100" t="s">
        <v>124</v>
      </c>
      <c r="L100">
        <v>378</v>
      </c>
      <c r="M100" t="s">
        <v>125</v>
      </c>
      <c r="N100" t="s">
        <v>71</v>
      </c>
      <c r="O100" s="3" t="s">
        <v>306</v>
      </c>
      <c r="P100">
        <v>7016</v>
      </c>
      <c r="Q100" t="s">
        <v>288</v>
      </c>
      <c r="R100" t="s">
        <v>289</v>
      </c>
      <c r="S100" t="s">
        <v>289</v>
      </c>
      <c r="V100">
        <v>2016</v>
      </c>
      <c r="W100">
        <v>80</v>
      </c>
      <c r="Z100">
        <v>3377</v>
      </c>
      <c r="AA100" t="s">
        <v>165</v>
      </c>
      <c r="AB100" s="7">
        <v>4298.96</v>
      </c>
      <c r="AC100">
        <v>214.95</v>
      </c>
      <c r="AF100">
        <v>2784</v>
      </c>
      <c r="AG100" t="s">
        <v>165</v>
      </c>
      <c r="AH100" t="s">
        <v>165</v>
      </c>
      <c r="AI100">
        <v>14438.63</v>
      </c>
      <c r="AJ100" t="s">
        <v>165</v>
      </c>
      <c r="AL100">
        <v>4298.96</v>
      </c>
      <c r="AM100" t="s">
        <v>45</v>
      </c>
      <c r="AN100">
        <f t="shared" si="4"/>
        <v>36</v>
      </c>
      <c r="AO100" s="6">
        <f t="shared" si="5"/>
        <v>154762.56</v>
      </c>
    </row>
    <row r="101" spans="1:41" ht="12.75">
      <c r="E101">
        <v>1</v>
      </c>
      <c r="F101" t="s">
        <v>307</v>
      </c>
      <c r="G101" t="s">
        <v>268</v>
      </c>
      <c r="H101">
        <v>6550.73</v>
      </c>
      <c r="I101">
        <v>6550.73</v>
      </c>
      <c r="L101">
        <v>7568</v>
      </c>
      <c r="M101" t="s">
        <v>268</v>
      </c>
      <c r="O101" s="3">
        <f>+G101+30</f>
        <v>42748</v>
      </c>
      <c r="P101">
        <v>7016</v>
      </c>
      <c r="Q101" t="s">
        <v>288</v>
      </c>
      <c r="R101" t="s">
        <v>289</v>
      </c>
      <c r="S101" t="s">
        <v>289</v>
      </c>
      <c r="V101">
        <v>2016</v>
      </c>
      <c r="W101">
        <v>80</v>
      </c>
      <c r="Z101">
        <v>2021</v>
      </c>
      <c r="AA101" t="s">
        <v>134</v>
      </c>
      <c r="AB101" s="7">
        <v>6298.78</v>
      </c>
      <c r="AC101">
        <v>251.95</v>
      </c>
      <c r="AF101">
        <v>1747</v>
      </c>
      <c r="AG101" t="s">
        <v>134</v>
      </c>
      <c r="AH101" t="s">
        <v>95</v>
      </c>
      <c r="AI101">
        <v>6550.73</v>
      </c>
      <c r="AJ101" t="s">
        <v>95</v>
      </c>
      <c r="AL101">
        <v>6298.78</v>
      </c>
      <c r="AM101" t="s">
        <v>45</v>
      </c>
      <c r="AN101">
        <f t="shared" si="4"/>
        <v>42</v>
      </c>
      <c r="AO101" s="6">
        <f t="shared" si="5"/>
        <v>264548.76</v>
      </c>
    </row>
    <row r="102" spans="1:41" ht="12.75">
      <c r="E102">
        <v>1</v>
      </c>
      <c r="F102" t="s">
        <v>308</v>
      </c>
      <c r="G102" t="s">
        <v>268</v>
      </c>
      <c r="H102">
        <v>5392.06</v>
      </c>
      <c r="I102">
        <v>5392.06</v>
      </c>
      <c r="L102">
        <v>7571</v>
      </c>
      <c r="M102" t="s">
        <v>268</v>
      </c>
      <c r="O102" s="3">
        <f>+G102+30</f>
        <v>42748</v>
      </c>
      <c r="P102">
        <v>7016</v>
      </c>
      <c r="Q102" t="s">
        <v>288</v>
      </c>
      <c r="R102" t="s">
        <v>289</v>
      </c>
      <c r="S102" t="s">
        <v>289</v>
      </c>
      <c r="V102">
        <v>2016</v>
      </c>
      <c r="W102">
        <v>409</v>
      </c>
      <c r="Z102">
        <v>2022</v>
      </c>
      <c r="AA102" t="s">
        <v>134</v>
      </c>
      <c r="AB102" s="7">
        <v>5184.67</v>
      </c>
      <c r="AC102">
        <v>207.39</v>
      </c>
      <c r="AF102">
        <v>1748</v>
      </c>
      <c r="AG102" t="s">
        <v>134</v>
      </c>
      <c r="AH102" t="s">
        <v>95</v>
      </c>
      <c r="AI102">
        <v>5392.06</v>
      </c>
      <c r="AJ102" t="s">
        <v>95</v>
      </c>
      <c r="AL102">
        <v>5184.67</v>
      </c>
      <c r="AM102" t="s">
        <v>45</v>
      </c>
      <c r="AN102">
        <f t="shared" si="4"/>
        <v>42</v>
      </c>
      <c r="AO102" s="6">
        <f t="shared" si="5"/>
        <v>217756.14</v>
      </c>
    </row>
    <row r="103" spans="1:41" ht="12.75">
      <c r="E103">
        <v>1</v>
      </c>
      <c r="F103" t="s">
        <v>309</v>
      </c>
      <c r="G103" t="s">
        <v>310</v>
      </c>
      <c r="H103">
        <v>301.58</v>
      </c>
      <c r="I103">
        <v>301.58</v>
      </c>
      <c r="K103" t="s">
        <v>310</v>
      </c>
      <c r="L103">
        <v>384</v>
      </c>
      <c r="M103" t="s">
        <v>125</v>
      </c>
      <c r="N103" t="s">
        <v>71</v>
      </c>
      <c r="O103" s="3" t="s">
        <v>311</v>
      </c>
      <c r="P103">
        <v>7016</v>
      </c>
      <c r="Q103" t="s">
        <v>288</v>
      </c>
      <c r="R103" t="s">
        <v>289</v>
      </c>
      <c r="S103" t="s">
        <v>289</v>
      </c>
      <c r="V103">
        <v>2016</v>
      </c>
      <c r="W103">
        <v>409</v>
      </c>
      <c r="Z103">
        <v>3454</v>
      </c>
      <c r="AA103" t="s">
        <v>293</v>
      </c>
      <c r="AB103" s="7">
        <v>287.22</v>
      </c>
      <c r="AC103">
        <v>14.36</v>
      </c>
      <c r="AF103">
        <v>2854</v>
      </c>
      <c r="AG103" t="s">
        <v>293</v>
      </c>
      <c r="AH103" t="s">
        <v>294</v>
      </c>
      <c r="AI103">
        <v>1105.14</v>
      </c>
      <c r="AJ103" t="s">
        <v>294</v>
      </c>
      <c r="AL103">
        <v>287.22</v>
      </c>
      <c r="AM103" t="s">
        <v>45</v>
      </c>
      <c r="AN103">
        <f t="shared" si="4"/>
        <v>33</v>
      </c>
      <c r="AO103" s="6">
        <f t="shared" si="5"/>
        <v>9478.26</v>
      </c>
    </row>
    <row r="104" spans="1:41" ht="12.75">
      <c r="E104">
        <v>1</v>
      </c>
      <c r="F104" t="s">
        <v>312</v>
      </c>
      <c r="G104" t="s">
        <v>53</v>
      </c>
      <c r="H104">
        <v>1244.55</v>
      </c>
      <c r="I104">
        <v>1244.55</v>
      </c>
      <c r="K104" t="s">
        <v>53</v>
      </c>
      <c r="L104">
        <v>375</v>
      </c>
      <c r="M104" t="s">
        <v>125</v>
      </c>
      <c r="N104" t="s">
        <v>71</v>
      </c>
      <c r="O104" s="3" t="s">
        <v>131</v>
      </c>
      <c r="P104">
        <v>7016</v>
      </c>
      <c r="Q104" t="s">
        <v>288</v>
      </c>
      <c r="R104" t="s">
        <v>289</v>
      </c>
      <c r="S104" t="s">
        <v>289</v>
      </c>
      <c r="V104">
        <v>2016</v>
      </c>
      <c r="W104">
        <v>80</v>
      </c>
      <c r="Z104">
        <v>3376</v>
      </c>
      <c r="AA104" t="s">
        <v>165</v>
      </c>
      <c r="AB104" s="7">
        <v>1185.29</v>
      </c>
      <c r="AC104">
        <v>59.26</v>
      </c>
      <c r="AF104">
        <v>2784</v>
      </c>
      <c r="AG104" t="s">
        <v>165</v>
      </c>
      <c r="AH104" t="s">
        <v>165</v>
      </c>
      <c r="AI104">
        <v>14438.63</v>
      </c>
      <c r="AJ104" t="s">
        <v>165</v>
      </c>
      <c r="AL104">
        <v>1185.29</v>
      </c>
      <c r="AM104" t="s">
        <v>45</v>
      </c>
      <c r="AN104">
        <f t="shared" si="4"/>
        <v>24</v>
      </c>
      <c r="AO104" s="6">
        <f t="shared" si="5"/>
        <v>28446.96</v>
      </c>
    </row>
    <row r="105" spans="1:41" ht="12.75">
      <c r="E105">
        <v>1</v>
      </c>
      <c r="F105" t="s">
        <v>313</v>
      </c>
      <c r="G105" t="s">
        <v>221</v>
      </c>
      <c r="H105">
        <v>465.47</v>
      </c>
      <c r="I105">
        <v>465.47</v>
      </c>
      <c r="K105" t="s">
        <v>221</v>
      </c>
      <c r="L105">
        <v>605</v>
      </c>
      <c r="M105" t="s">
        <v>131</v>
      </c>
      <c r="N105" t="s">
        <v>71</v>
      </c>
      <c r="O105" s="3" t="s">
        <v>314</v>
      </c>
      <c r="P105">
        <v>7016</v>
      </c>
      <c r="Q105" t="s">
        <v>288</v>
      </c>
      <c r="R105" t="s">
        <v>289</v>
      </c>
      <c r="S105" t="s">
        <v>289</v>
      </c>
      <c r="V105">
        <v>2016</v>
      </c>
      <c r="W105">
        <v>80</v>
      </c>
      <c r="Z105">
        <v>3602</v>
      </c>
      <c r="AA105" t="s">
        <v>294</v>
      </c>
      <c r="AB105" s="7">
        <v>444.72</v>
      </c>
      <c r="AC105">
        <v>20.75</v>
      </c>
      <c r="AF105">
        <v>2992</v>
      </c>
      <c r="AG105" t="s">
        <v>294</v>
      </c>
      <c r="AH105" t="s">
        <v>294</v>
      </c>
      <c r="AI105">
        <v>1240.95</v>
      </c>
      <c r="AJ105" t="s">
        <v>294</v>
      </c>
      <c r="AL105">
        <v>444.72</v>
      </c>
      <c r="AM105" t="s">
        <v>45</v>
      </c>
      <c r="AN105">
        <f t="shared" si="4"/>
        <v>11</v>
      </c>
      <c r="AO105" s="6">
        <f t="shared" si="5"/>
        <v>4891.92</v>
      </c>
    </row>
    <row r="106" spans="1:41" ht="12.75">
      <c r="E106">
        <v>1</v>
      </c>
      <c r="F106" t="s">
        <v>315</v>
      </c>
      <c r="G106" t="s">
        <v>221</v>
      </c>
      <c r="H106">
        <v>775.48</v>
      </c>
      <c r="I106">
        <v>775.48</v>
      </c>
      <c r="K106" t="s">
        <v>221</v>
      </c>
      <c r="L106">
        <v>584</v>
      </c>
      <c r="M106" t="s">
        <v>132</v>
      </c>
      <c r="N106" t="s">
        <v>71</v>
      </c>
      <c r="O106" s="3" t="s">
        <v>314</v>
      </c>
      <c r="P106">
        <v>7016</v>
      </c>
      <c r="Q106" t="s">
        <v>288</v>
      </c>
      <c r="R106" t="s">
        <v>289</v>
      </c>
      <c r="S106" t="s">
        <v>289</v>
      </c>
      <c r="V106">
        <v>2016</v>
      </c>
      <c r="W106">
        <v>80</v>
      </c>
      <c r="Z106">
        <v>3601</v>
      </c>
      <c r="AA106" t="s">
        <v>294</v>
      </c>
      <c r="AB106" s="7">
        <v>741.2</v>
      </c>
      <c r="AC106">
        <v>34.28</v>
      </c>
      <c r="AF106">
        <v>2992</v>
      </c>
      <c r="AG106" t="s">
        <v>294</v>
      </c>
      <c r="AH106" t="s">
        <v>294</v>
      </c>
      <c r="AI106">
        <v>1240.95</v>
      </c>
      <c r="AJ106" t="s">
        <v>294</v>
      </c>
      <c r="AL106">
        <v>741.2</v>
      </c>
      <c r="AM106" t="s">
        <v>45</v>
      </c>
      <c r="AN106">
        <f t="shared" si="4"/>
        <v>11</v>
      </c>
      <c r="AO106" s="6">
        <f t="shared" si="5"/>
        <v>8153.200000000001</v>
      </c>
    </row>
    <row r="107" spans="1:41" ht="12.75">
      <c r="E107">
        <v>1</v>
      </c>
      <c r="F107" t="s">
        <v>316</v>
      </c>
      <c r="G107" t="s">
        <v>287</v>
      </c>
      <c r="H107">
        <v>6993.93</v>
      </c>
      <c r="I107">
        <v>6993.93</v>
      </c>
      <c r="K107" t="s">
        <v>287</v>
      </c>
      <c r="L107">
        <v>379</v>
      </c>
      <c r="M107" t="s">
        <v>125</v>
      </c>
      <c r="N107" t="s">
        <v>71</v>
      </c>
      <c r="O107" s="3" t="s">
        <v>221</v>
      </c>
      <c r="P107">
        <v>7016</v>
      </c>
      <c r="Q107" t="s">
        <v>288</v>
      </c>
      <c r="R107" t="s">
        <v>289</v>
      </c>
      <c r="S107" t="s">
        <v>289</v>
      </c>
      <c r="V107">
        <v>2016</v>
      </c>
      <c r="W107">
        <v>80</v>
      </c>
      <c r="Z107">
        <v>3378</v>
      </c>
      <c r="AA107" t="s">
        <v>165</v>
      </c>
      <c r="AB107" s="7">
        <v>6660.89</v>
      </c>
      <c r="AC107">
        <v>333.04</v>
      </c>
      <c r="AF107">
        <v>2784</v>
      </c>
      <c r="AG107" t="s">
        <v>165</v>
      </c>
      <c r="AH107" t="s">
        <v>165</v>
      </c>
      <c r="AI107">
        <v>14438.63</v>
      </c>
      <c r="AJ107" t="s">
        <v>165</v>
      </c>
      <c r="AL107">
        <v>6660.89</v>
      </c>
      <c r="AM107" t="s">
        <v>45</v>
      </c>
      <c r="AN107">
        <f t="shared" si="4"/>
        <v>38</v>
      </c>
      <c r="AO107" s="6">
        <f t="shared" si="5"/>
        <v>253113.82</v>
      </c>
    </row>
    <row r="108" spans="1:41" ht="12.75">
      <c r="E108">
        <v>1</v>
      </c>
      <c r="F108" t="s">
        <v>317</v>
      </c>
      <c r="G108" t="s">
        <v>41</v>
      </c>
      <c r="H108">
        <v>3211.66</v>
      </c>
      <c r="I108">
        <v>3211.66</v>
      </c>
      <c r="L108">
        <v>7230</v>
      </c>
      <c r="M108" t="s">
        <v>41</v>
      </c>
      <c r="N108" t="s">
        <v>100</v>
      </c>
      <c r="O108" s="3" t="s">
        <v>99</v>
      </c>
      <c r="P108">
        <v>13314</v>
      </c>
      <c r="Q108" t="s">
        <v>318</v>
      </c>
      <c r="R108" t="s">
        <v>319</v>
      </c>
      <c r="S108" t="s">
        <v>319</v>
      </c>
      <c r="V108">
        <v>2016</v>
      </c>
      <c r="W108">
        <v>102</v>
      </c>
      <c r="Z108">
        <v>2079</v>
      </c>
      <c r="AA108" t="s">
        <v>94</v>
      </c>
      <c r="AB108" s="7">
        <v>488.02</v>
      </c>
      <c r="AC108">
        <v>107.36</v>
      </c>
      <c r="AF108">
        <v>1820</v>
      </c>
      <c r="AG108" t="s">
        <v>95</v>
      </c>
      <c r="AH108" t="s">
        <v>95</v>
      </c>
      <c r="AI108">
        <v>595.38</v>
      </c>
      <c r="AJ108" t="s">
        <v>95</v>
      </c>
      <c r="AL108">
        <v>2632.51</v>
      </c>
      <c r="AM108" t="s">
        <v>45</v>
      </c>
      <c r="AN108">
        <f t="shared" si="4"/>
        <v>56</v>
      </c>
      <c r="AO108" s="6">
        <f t="shared" si="5"/>
        <v>147420.56</v>
      </c>
    </row>
    <row r="109" spans="1:41" ht="12.75">
      <c r="E109">
        <v>1</v>
      </c>
      <c r="F109" t="s">
        <v>317</v>
      </c>
      <c r="G109" t="s">
        <v>41</v>
      </c>
      <c r="H109">
        <v>3211.66</v>
      </c>
      <c r="I109">
        <v>3211.66</v>
      </c>
      <c r="L109">
        <v>7230</v>
      </c>
      <c r="M109" t="s">
        <v>41</v>
      </c>
      <c r="N109" t="s">
        <v>100</v>
      </c>
      <c r="O109" s="3" t="s">
        <v>99</v>
      </c>
      <c r="P109">
        <v>13314</v>
      </c>
      <c r="Q109" t="s">
        <v>318</v>
      </c>
      <c r="R109" t="s">
        <v>319</v>
      </c>
      <c r="S109" t="s">
        <v>319</v>
      </c>
      <c r="V109">
        <v>2016</v>
      </c>
      <c r="W109">
        <v>103</v>
      </c>
      <c r="Z109">
        <v>2080</v>
      </c>
      <c r="AA109" t="s">
        <v>94</v>
      </c>
      <c r="AB109" s="7">
        <v>98.87</v>
      </c>
      <c r="AC109">
        <v>21.75</v>
      </c>
      <c r="AF109">
        <v>1819</v>
      </c>
      <c r="AG109" t="s">
        <v>95</v>
      </c>
      <c r="AH109" t="s">
        <v>95</v>
      </c>
      <c r="AI109">
        <v>120.62</v>
      </c>
      <c r="AJ109" t="s">
        <v>95</v>
      </c>
      <c r="AL109">
        <v>0</v>
      </c>
      <c r="AM109" t="s">
        <v>45</v>
      </c>
      <c r="AN109">
        <f t="shared" si="4"/>
        <v>56</v>
      </c>
      <c r="AO109" s="6">
        <f t="shared" si="5"/>
        <v>0</v>
      </c>
    </row>
    <row r="110" spans="1:41" ht="12.75">
      <c r="E110">
        <v>1</v>
      </c>
      <c r="F110" t="s">
        <v>317</v>
      </c>
      <c r="G110" t="s">
        <v>41</v>
      </c>
      <c r="H110">
        <v>3211.66</v>
      </c>
      <c r="I110">
        <v>3211.66</v>
      </c>
      <c r="L110">
        <v>7230</v>
      </c>
      <c r="M110" t="s">
        <v>41</v>
      </c>
      <c r="N110" t="s">
        <v>100</v>
      </c>
      <c r="O110" s="3" t="s">
        <v>99</v>
      </c>
      <c r="P110">
        <v>13314</v>
      </c>
      <c r="Q110" t="s">
        <v>318</v>
      </c>
      <c r="R110" t="s">
        <v>319</v>
      </c>
      <c r="S110" t="s">
        <v>319</v>
      </c>
      <c r="V110">
        <v>2016</v>
      </c>
      <c r="W110">
        <v>104</v>
      </c>
      <c r="Z110">
        <v>2081</v>
      </c>
      <c r="AA110" t="s">
        <v>94</v>
      </c>
      <c r="AB110" s="7">
        <v>701.36</v>
      </c>
      <c r="AC110">
        <v>154.3</v>
      </c>
      <c r="AF110">
        <v>1822</v>
      </c>
      <c r="AG110" t="s">
        <v>95</v>
      </c>
      <c r="AH110" t="s">
        <v>95</v>
      </c>
      <c r="AI110">
        <v>855.66</v>
      </c>
      <c r="AJ110" t="s">
        <v>95</v>
      </c>
      <c r="AL110">
        <v>0</v>
      </c>
      <c r="AM110" t="s">
        <v>45</v>
      </c>
      <c r="AN110">
        <f t="shared" si="4"/>
        <v>56</v>
      </c>
      <c r="AO110" s="6">
        <f t="shared" si="5"/>
        <v>0</v>
      </c>
    </row>
    <row r="111" spans="1:41" ht="12.75">
      <c r="E111">
        <v>1</v>
      </c>
      <c r="F111" t="s">
        <v>317</v>
      </c>
      <c r="G111" t="s">
        <v>41</v>
      </c>
      <c r="H111">
        <v>3211.66</v>
      </c>
      <c r="I111">
        <v>3211.66</v>
      </c>
      <c r="L111">
        <v>7230</v>
      </c>
      <c r="M111" t="s">
        <v>41</v>
      </c>
      <c r="N111" t="s">
        <v>100</v>
      </c>
      <c r="O111" s="3" t="s">
        <v>99</v>
      </c>
      <c r="P111">
        <v>13314</v>
      </c>
      <c r="Q111" t="s">
        <v>318</v>
      </c>
      <c r="R111" t="s">
        <v>319</v>
      </c>
      <c r="S111" t="s">
        <v>319</v>
      </c>
      <c r="V111">
        <v>2016</v>
      </c>
      <c r="W111">
        <v>1920</v>
      </c>
      <c r="X111">
        <v>2016</v>
      </c>
      <c r="Y111">
        <v>12380</v>
      </c>
      <c r="Z111">
        <v>2111</v>
      </c>
      <c r="AA111" t="s">
        <v>95</v>
      </c>
      <c r="AB111" s="7">
        <v>1344.26</v>
      </c>
      <c r="AC111">
        <v>295.74</v>
      </c>
      <c r="AF111">
        <v>1821</v>
      </c>
      <c r="AG111" t="s">
        <v>95</v>
      </c>
      <c r="AH111" t="s">
        <v>95</v>
      </c>
      <c r="AI111">
        <v>1640</v>
      </c>
      <c r="AJ111" t="s">
        <v>95</v>
      </c>
      <c r="AL111">
        <v>0</v>
      </c>
      <c r="AM111" t="s">
        <v>45</v>
      </c>
      <c r="AN111">
        <f t="shared" si="4"/>
        <v>56</v>
      </c>
      <c r="AO111" s="6">
        <f t="shared" si="5"/>
        <v>0</v>
      </c>
    </row>
    <row r="112" spans="1:41" ht="12.75">
      <c r="E112">
        <v>1</v>
      </c>
      <c r="F112" t="s">
        <v>320</v>
      </c>
      <c r="G112" t="s">
        <v>321</v>
      </c>
      <c r="H112">
        <v>27568.32</v>
      </c>
      <c r="I112">
        <v>27568.32</v>
      </c>
      <c r="L112">
        <v>6934</v>
      </c>
      <c r="M112" t="s">
        <v>321</v>
      </c>
      <c r="O112" s="3">
        <f aca="true" t="shared" si="7" ref="O112:O119">+G112+30</f>
        <v>42711</v>
      </c>
      <c r="P112">
        <v>27729</v>
      </c>
      <c r="Q112" t="s">
        <v>322</v>
      </c>
      <c r="R112" t="s">
        <v>323</v>
      </c>
      <c r="S112" t="s">
        <v>323</v>
      </c>
      <c r="V112">
        <v>2016</v>
      </c>
      <c r="W112">
        <v>1460</v>
      </c>
      <c r="Z112">
        <v>669</v>
      </c>
      <c r="AA112" t="s">
        <v>194</v>
      </c>
      <c r="AB112" s="7">
        <v>23562.81</v>
      </c>
      <c r="AC112">
        <v>942.51</v>
      </c>
      <c r="AF112">
        <v>644</v>
      </c>
      <c r="AG112" t="s">
        <v>194</v>
      </c>
      <c r="AH112" t="s">
        <v>194</v>
      </c>
      <c r="AI112">
        <v>24505.32</v>
      </c>
      <c r="AJ112" t="s">
        <v>194</v>
      </c>
      <c r="AK112" t="s">
        <v>54</v>
      </c>
      <c r="AL112">
        <v>26508</v>
      </c>
      <c r="AM112" t="s">
        <v>45</v>
      </c>
      <c r="AN112">
        <f t="shared" si="4"/>
        <v>49</v>
      </c>
      <c r="AO112" s="6">
        <f t="shared" si="5"/>
        <v>1298892</v>
      </c>
    </row>
    <row r="113" spans="1:41" ht="12.75">
      <c r="E113">
        <v>1</v>
      </c>
      <c r="F113" t="s">
        <v>320</v>
      </c>
      <c r="G113" t="s">
        <v>321</v>
      </c>
      <c r="H113">
        <v>27568.32</v>
      </c>
      <c r="I113">
        <v>27568.32</v>
      </c>
      <c r="L113">
        <v>6934</v>
      </c>
      <c r="M113" t="s">
        <v>321</v>
      </c>
      <c r="O113" s="3">
        <f t="shared" si="7"/>
        <v>42711</v>
      </c>
      <c r="P113">
        <v>27729</v>
      </c>
      <c r="Q113" t="s">
        <v>322</v>
      </c>
      <c r="R113" t="s">
        <v>323</v>
      </c>
      <c r="S113" t="s">
        <v>323</v>
      </c>
      <c r="V113">
        <v>2016</v>
      </c>
      <c r="W113">
        <v>2209</v>
      </c>
      <c r="Z113">
        <v>670</v>
      </c>
      <c r="AA113" t="s">
        <v>194</v>
      </c>
      <c r="AB113" s="7">
        <v>1662.5</v>
      </c>
      <c r="AC113">
        <v>66.5</v>
      </c>
      <c r="AF113">
        <v>642</v>
      </c>
      <c r="AG113" t="s">
        <v>194</v>
      </c>
      <c r="AH113" t="s">
        <v>194</v>
      </c>
      <c r="AI113">
        <v>1729</v>
      </c>
      <c r="AJ113" t="s">
        <v>194</v>
      </c>
      <c r="AK113" t="s">
        <v>54</v>
      </c>
      <c r="AL113">
        <v>0</v>
      </c>
      <c r="AM113" t="s">
        <v>45</v>
      </c>
      <c r="AN113">
        <f t="shared" si="4"/>
        <v>49</v>
      </c>
      <c r="AO113" s="6">
        <f t="shared" si="5"/>
        <v>0</v>
      </c>
    </row>
    <row r="114" spans="1:41" ht="12.75">
      <c r="E114">
        <v>1</v>
      </c>
      <c r="F114" t="s">
        <v>320</v>
      </c>
      <c r="G114" t="s">
        <v>321</v>
      </c>
      <c r="H114">
        <v>27568.32</v>
      </c>
      <c r="I114">
        <v>27568.32</v>
      </c>
      <c r="L114">
        <v>6934</v>
      </c>
      <c r="M114" t="s">
        <v>321</v>
      </c>
      <c r="O114" s="3">
        <f t="shared" si="7"/>
        <v>42711</v>
      </c>
      <c r="P114">
        <v>27729</v>
      </c>
      <c r="Q114" t="s">
        <v>322</v>
      </c>
      <c r="R114" t="s">
        <v>323</v>
      </c>
      <c r="S114" t="s">
        <v>323</v>
      </c>
      <c r="V114">
        <v>2016</v>
      </c>
      <c r="W114">
        <v>2210</v>
      </c>
      <c r="Z114">
        <v>671</v>
      </c>
      <c r="AA114" t="s">
        <v>194</v>
      </c>
      <c r="AB114" s="7">
        <v>1282.69</v>
      </c>
      <c r="AC114">
        <v>51.31</v>
      </c>
      <c r="AF114">
        <v>643</v>
      </c>
      <c r="AG114" t="s">
        <v>194</v>
      </c>
      <c r="AH114" t="s">
        <v>194</v>
      </c>
      <c r="AI114">
        <v>1334</v>
      </c>
      <c r="AJ114" t="s">
        <v>194</v>
      </c>
      <c r="AK114" t="s">
        <v>54</v>
      </c>
      <c r="AL114">
        <v>0</v>
      </c>
      <c r="AM114" t="s">
        <v>45</v>
      </c>
      <c r="AN114">
        <f t="shared" si="4"/>
        <v>49</v>
      </c>
      <c r="AO114" s="6">
        <f t="shared" si="5"/>
        <v>0</v>
      </c>
    </row>
    <row r="115" spans="1:41" ht="12.75">
      <c r="E115">
        <v>1</v>
      </c>
      <c r="F115" t="s">
        <v>324</v>
      </c>
      <c r="G115" t="s">
        <v>41</v>
      </c>
      <c r="H115">
        <v>2602.5</v>
      </c>
      <c r="I115">
        <v>2602.5</v>
      </c>
      <c r="L115">
        <v>7236</v>
      </c>
      <c r="M115" t="s">
        <v>41</v>
      </c>
      <c r="O115" s="3">
        <f t="shared" si="7"/>
        <v>42734</v>
      </c>
      <c r="P115">
        <v>7030</v>
      </c>
      <c r="Q115" t="s">
        <v>325</v>
      </c>
      <c r="R115" t="s">
        <v>326</v>
      </c>
      <c r="S115" t="s">
        <v>326</v>
      </c>
      <c r="T115" t="s">
        <v>327</v>
      </c>
      <c r="V115">
        <v>2016</v>
      </c>
      <c r="W115">
        <v>1789</v>
      </c>
      <c r="Z115">
        <v>3448</v>
      </c>
      <c r="AA115" t="s">
        <v>293</v>
      </c>
      <c r="AB115" s="7">
        <v>2133.2</v>
      </c>
      <c r="AC115">
        <v>469.3</v>
      </c>
      <c r="AF115">
        <v>2849</v>
      </c>
      <c r="AG115" t="s">
        <v>293</v>
      </c>
      <c r="AH115" t="s">
        <v>252</v>
      </c>
      <c r="AI115">
        <v>2602.5</v>
      </c>
      <c r="AJ115" t="s">
        <v>252</v>
      </c>
      <c r="AL115">
        <v>2133.2</v>
      </c>
      <c r="AM115" t="s">
        <v>45</v>
      </c>
      <c r="AN115">
        <f t="shared" si="4"/>
        <v>89</v>
      </c>
      <c r="AO115" s="6">
        <f t="shared" si="5"/>
        <v>189854.8</v>
      </c>
    </row>
    <row r="116" spans="1:41" ht="12.75">
      <c r="C116">
        <v>5</v>
      </c>
      <c r="D116" t="s">
        <v>47</v>
      </c>
      <c r="E116">
        <v>1</v>
      </c>
      <c r="F116" t="s">
        <v>328</v>
      </c>
      <c r="G116" t="s">
        <v>41</v>
      </c>
      <c r="H116">
        <v>109.8</v>
      </c>
      <c r="I116">
        <v>109.8</v>
      </c>
      <c r="L116">
        <v>7298</v>
      </c>
      <c r="M116" t="s">
        <v>41</v>
      </c>
      <c r="O116" s="3">
        <f t="shared" si="7"/>
        <v>42734</v>
      </c>
      <c r="P116">
        <v>7030</v>
      </c>
      <c r="Q116" t="s">
        <v>325</v>
      </c>
      <c r="R116" t="s">
        <v>326</v>
      </c>
      <c r="S116" t="s">
        <v>326</v>
      </c>
      <c r="V116">
        <v>2016</v>
      </c>
      <c r="W116">
        <v>1647</v>
      </c>
      <c r="Z116">
        <v>850</v>
      </c>
      <c r="AA116" t="s">
        <v>258</v>
      </c>
      <c r="AB116" s="7">
        <v>90</v>
      </c>
      <c r="AC116">
        <v>19.8</v>
      </c>
      <c r="AF116">
        <v>757</v>
      </c>
      <c r="AG116" t="s">
        <v>258</v>
      </c>
      <c r="AH116" t="s">
        <v>258</v>
      </c>
      <c r="AI116">
        <v>109.8</v>
      </c>
      <c r="AJ116" t="s">
        <v>258</v>
      </c>
      <c r="AK116" t="s">
        <v>54</v>
      </c>
      <c r="AL116">
        <v>90</v>
      </c>
      <c r="AM116" t="s">
        <v>45</v>
      </c>
      <c r="AN116">
        <f t="shared" si="4"/>
        <v>31</v>
      </c>
      <c r="AO116" s="6">
        <f t="shared" si="5"/>
        <v>2790</v>
      </c>
    </row>
    <row r="117" spans="1:41" ht="12.75">
      <c r="E117">
        <v>1</v>
      </c>
      <c r="F117" t="s">
        <v>329</v>
      </c>
      <c r="G117" t="s">
        <v>41</v>
      </c>
      <c r="H117">
        <v>225.7</v>
      </c>
      <c r="I117">
        <v>225.7</v>
      </c>
      <c r="L117">
        <v>7289</v>
      </c>
      <c r="M117" t="s">
        <v>41</v>
      </c>
      <c r="O117" s="3">
        <f t="shared" si="7"/>
        <v>42734</v>
      </c>
      <c r="P117">
        <v>7030</v>
      </c>
      <c r="Q117" t="s">
        <v>325</v>
      </c>
      <c r="R117" t="s">
        <v>326</v>
      </c>
      <c r="S117" t="s">
        <v>326</v>
      </c>
      <c r="V117">
        <v>2016</v>
      </c>
      <c r="W117">
        <v>1789</v>
      </c>
      <c r="Z117">
        <v>2468</v>
      </c>
      <c r="AA117" t="s">
        <v>330</v>
      </c>
      <c r="AB117" s="7">
        <v>185</v>
      </c>
      <c r="AC117">
        <v>40.7</v>
      </c>
      <c r="AF117">
        <v>2051</v>
      </c>
      <c r="AG117" t="s">
        <v>330</v>
      </c>
      <c r="AH117" t="s">
        <v>330</v>
      </c>
      <c r="AI117">
        <v>225.7</v>
      </c>
      <c r="AJ117" t="s">
        <v>330</v>
      </c>
      <c r="AL117">
        <v>185</v>
      </c>
      <c r="AM117" t="s">
        <v>45</v>
      </c>
      <c r="AN117">
        <f t="shared" si="4"/>
        <v>67</v>
      </c>
      <c r="AO117" s="6">
        <f t="shared" si="5"/>
        <v>12395</v>
      </c>
    </row>
    <row r="118" spans="1:41" ht="12.75">
      <c r="E118">
        <v>1</v>
      </c>
      <c r="F118" t="s">
        <v>331</v>
      </c>
      <c r="G118" t="s">
        <v>41</v>
      </c>
      <c r="H118">
        <v>556.32</v>
      </c>
      <c r="I118">
        <v>556.32</v>
      </c>
      <c r="L118">
        <v>7271</v>
      </c>
      <c r="M118" t="s">
        <v>41</v>
      </c>
      <c r="O118" s="3">
        <f t="shared" si="7"/>
        <v>42734</v>
      </c>
      <c r="P118">
        <v>7030</v>
      </c>
      <c r="Q118" t="s">
        <v>325</v>
      </c>
      <c r="R118" t="s">
        <v>326</v>
      </c>
      <c r="S118" t="s">
        <v>326</v>
      </c>
      <c r="T118" t="s">
        <v>332</v>
      </c>
      <c r="V118">
        <v>2016</v>
      </c>
      <c r="W118">
        <v>1887</v>
      </c>
      <c r="Z118">
        <v>2480</v>
      </c>
      <c r="AA118" t="s">
        <v>330</v>
      </c>
      <c r="AB118" s="7">
        <v>456</v>
      </c>
      <c r="AC118">
        <v>100.32</v>
      </c>
      <c r="AF118">
        <v>2062</v>
      </c>
      <c r="AG118" t="s">
        <v>330</v>
      </c>
      <c r="AH118" t="s">
        <v>330</v>
      </c>
      <c r="AI118">
        <v>1112.64</v>
      </c>
      <c r="AJ118" t="s">
        <v>330</v>
      </c>
      <c r="AL118">
        <v>456</v>
      </c>
      <c r="AM118" t="s">
        <v>45</v>
      </c>
      <c r="AN118">
        <f t="shared" si="4"/>
        <v>67</v>
      </c>
      <c r="AO118" s="6">
        <f t="shared" si="5"/>
        <v>30552</v>
      </c>
    </row>
    <row r="119" spans="1:41" ht="12.75">
      <c r="E119">
        <v>1</v>
      </c>
      <c r="F119" t="s">
        <v>333</v>
      </c>
      <c r="G119" t="s">
        <v>117</v>
      </c>
      <c r="H119">
        <v>556.32</v>
      </c>
      <c r="I119">
        <v>556.32</v>
      </c>
      <c r="L119">
        <v>7328</v>
      </c>
      <c r="M119" t="s">
        <v>117</v>
      </c>
      <c r="O119" s="3">
        <f t="shared" si="7"/>
        <v>42735</v>
      </c>
      <c r="P119">
        <v>7030</v>
      </c>
      <c r="Q119" t="s">
        <v>325</v>
      </c>
      <c r="R119" t="s">
        <v>326</v>
      </c>
      <c r="S119" t="s">
        <v>326</v>
      </c>
      <c r="T119" t="s">
        <v>332</v>
      </c>
      <c r="V119">
        <v>2016</v>
      </c>
      <c r="W119">
        <v>1887</v>
      </c>
      <c r="Z119">
        <v>2481</v>
      </c>
      <c r="AA119" t="s">
        <v>330</v>
      </c>
      <c r="AB119" s="7">
        <v>456</v>
      </c>
      <c r="AC119">
        <v>100.32</v>
      </c>
      <c r="AF119">
        <v>2062</v>
      </c>
      <c r="AG119" t="s">
        <v>330</v>
      </c>
      <c r="AH119" t="s">
        <v>330</v>
      </c>
      <c r="AI119">
        <v>1112.64</v>
      </c>
      <c r="AJ119" t="s">
        <v>330</v>
      </c>
      <c r="AL119">
        <v>456</v>
      </c>
      <c r="AM119" t="s">
        <v>45</v>
      </c>
      <c r="AN119">
        <f t="shared" si="4"/>
        <v>66</v>
      </c>
      <c r="AO119" s="6">
        <f t="shared" si="5"/>
        <v>30096</v>
      </c>
    </row>
    <row r="120" spans="1:41" ht="12.75">
      <c r="E120">
        <v>1</v>
      </c>
      <c r="F120" t="s">
        <v>334</v>
      </c>
      <c r="G120" t="s">
        <v>87</v>
      </c>
      <c r="H120">
        <v>1134.94</v>
      </c>
      <c r="I120">
        <v>1134.94</v>
      </c>
      <c r="K120" t="s">
        <v>87</v>
      </c>
      <c r="L120">
        <v>109</v>
      </c>
      <c r="M120" t="s">
        <v>53</v>
      </c>
      <c r="N120" t="s">
        <v>71</v>
      </c>
      <c r="O120" s="3" t="s">
        <v>88</v>
      </c>
      <c r="P120">
        <v>9888</v>
      </c>
      <c r="Q120" t="s">
        <v>335</v>
      </c>
      <c r="R120" t="s">
        <v>336</v>
      </c>
      <c r="S120" t="s">
        <v>336</v>
      </c>
      <c r="T120" t="s">
        <v>337</v>
      </c>
      <c r="V120">
        <v>2017</v>
      </c>
      <c r="W120">
        <v>311</v>
      </c>
      <c r="Z120">
        <v>1387</v>
      </c>
      <c r="AA120" t="s">
        <v>239</v>
      </c>
      <c r="AB120" s="7">
        <v>80.33</v>
      </c>
      <c r="AC120">
        <v>17.67</v>
      </c>
      <c r="AF120">
        <v>1256</v>
      </c>
      <c r="AG120" t="s">
        <v>239</v>
      </c>
      <c r="AH120" t="s">
        <v>239</v>
      </c>
      <c r="AI120">
        <v>98</v>
      </c>
      <c r="AJ120" t="s">
        <v>239</v>
      </c>
      <c r="AL120">
        <v>930.28</v>
      </c>
      <c r="AM120" t="s">
        <v>45</v>
      </c>
      <c r="AN120">
        <f t="shared" si="4"/>
        <v>-16</v>
      </c>
      <c r="AO120" s="6">
        <f t="shared" si="5"/>
        <v>-14884.48</v>
      </c>
    </row>
    <row r="121" spans="1:41" ht="12.75">
      <c r="E121">
        <v>1</v>
      </c>
      <c r="F121" t="s">
        <v>334</v>
      </c>
      <c r="G121" t="s">
        <v>87</v>
      </c>
      <c r="H121">
        <v>1134.94</v>
      </c>
      <c r="I121">
        <v>1134.94</v>
      </c>
      <c r="K121" t="s">
        <v>87</v>
      </c>
      <c r="L121">
        <v>109</v>
      </c>
      <c r="M121" t="s">
        <v>53</v>
      </c>
      <c r="N121" t="s">
        <v>71</v>
      </c>
      <c r="O121" s="3" t="s">
        <v>88</v>
      </c>
      <c r="P121">
        <v>9888</v>
      </c>
      <c r="Q121" t="s">
        <v>335</v>
      </c>
      <c r="R121" t="s">
        <v>336</v>
      </c>
      <c r="S121" t="s">
        <v>336</v>
      </c>
      <c r="T121" t="s">
        <v>337</v>
      </c>
      <c r="V121">
        <v>2017</v>
      </c>
      <c r="W121">
        <v>313</v>
      </c>
      <c r="Z121">
        <v>1388</v>
      </c>
      <c r="AA121" t="s">
        <v>239</v>
      </c>
      <c r="AB121" s="7">
        <v>410.31</v>
      </c>
      <c r="AC121">
        <v>90.27</v>
      </c>
      <c r="AF121">
        <v>1257</v>
      </c>
      <c r="AG121" t="s">
        <v>239</v>
      </c>
      <c r="AH121" t="s">
        <v>239</v>
      </c>
      <c r="AI121">
        <v>500.58</v>
      </c>
      <c r="AJ121" t="s">
        <v>239</v>
      </c>
      <c r="AL121">
        <v>0</v>
      </c>
      <c r="AM121" t="s">
        <v>45</v>
      </c>
      <c r="AN121">
        <f t="shared" si="4"/>
        <v>-16</v>
      </c>
      <c r="AO121" s="6">
        <f t="shared" si="5"/>
        <v>0</v>
      </c>
    </row>
    <row r="122" spans="1:41" ht="12.75">
      <c r="E122">
        <v>1</v>
      </c>
      <c r="F122" t="s">
        <v>334</v>
      </c>
      <c r="G122" t="s">
        <v>87</v>
      </c>
      <c r="H122">
        <v>1134.94</v>
      </c>
      <c r="I122">
        <v>1134.94</v>
      </c>
      <c r="K122" t="s">
        <v>87</v>
      </c>
      <c r="L122">
        <v>109</v>
      </c>
      <c r="M122" t="s">
        <v>53</v>
      </c>
      <c r="N122" t="s">
        <v>71</v>
      </c>
      <c r="O122" s="3" t="s">
        <v>88</v>
      </c>
      <c r="P122">
        <v>9888</v>
      </c>
      <c r="Q122" t="s">
        <v>335</v>
      </c>
      <c r="R122" t="s">
        <v>336</v>
      </c>
      <c r="S122" t="s">
        <v>336</v>
      </c>
      <c r="T122" t="s">
        <v>337</v>
      </c>
      <c r="V122">
        <v>2017</v>
      </c>
      <c r="W122">
        <v>312</v>
      </c>
      <c r="Z122">
        <v>1389</v>
      </c>
      <c r="AA122" t="s">
        <v>239</v>
      </c>
      <c r="AB122" s="7">
        <v>232.4</v>
      </c>
      <c r="AC122">
        <v>51.13</v>
      </c>
      <c r="AF122">
        <v>1261</v>
      </c>
      <c r="AG122" t="s">
        <v>239</v>
      </c>
      <c r="AH122" t="s">
        <v>239</v>
      </c>
      <c r="AI122">
        <v>283.53</v>
      </c>
      <c r="AJ122" t="s">
        <v>239</v>
      </c>
      <c r="AL122">
        <v>0</v>
      </c>
      <c r="AM122" t="s">
        <v>45</v>
      </c>
      <c r="AN122">
        <f t="shared" si="4"/>
        <v>-16</v>
      </c>
      <c r="AO122" s="6">
        <f t="shared" si="5"/>
        <v>0</v>
      </c>
    </row>
    <row r="123" spans="1:41" ht="12.75">
      <c r="E123">
        <v>1</v>
      </c>
      <c r="F123" t="s">
        <v>334</v>
      </c>
      <c r="G123" t="s">
        <v>87</v>
      </c>
      <c r="H123">
        <v>1134.94</v>
      </c>
      <c r="I123">
        <v>1134.94</v>
      </c>
      <c r="K123" t="s">
        <v>87</v>
      </c>
      <c r="L123">
        <v>109</v>
      </c>
      <c r="M123" t="s">
        <v>53</v>
      </c>
      <c r="N123" t="s">
        <v>71</v>
      </c>
      <c r="O123" s="3" t="s">
        <v>88</v>
      </c>
      <c r="P123">
        <v>9888</v>
      </c>
      <c r="Q123" t="s">
        <v>335</v>
      </c>
      <c r="R123" t="s">
        <v>336</v>
      </c>
      <c r="S123" t="s">
        <v>336</v>
      </c>
      <c r="T123" t="s">
        <v>337</v>
      </c>
      <c r="V123">
        <v>2017</v>
      </c>
      <c r="W123">
        <v>314</v>
      </c>
      <c r="Z123">
        <v>1390</v>
      </c>
      <c r="AA123" t="s">
        <v>239</v>
      </c>
      <c r="AB123" s="7">
        <v>11.48</v>
      </c>
      <c r="AC123">
        <v>2.52</v>
      </c>
      <c r="AF123">
        <v>1259</v>
      </c>
      <c r="AG123" t="s">
        <v>239</v>
      </c>
      <c r="AH123" t="s">
        <v>239</v>
      </c>
      <c r="AI123">
        <v>14</v>
      </c>
      <c r="AJ123" t="s">
        <v>239</v>
      </c>
      <c r="AL123">
        <v>0</v>
      </c>
      <c r="AM123" t="s">
        <v>45</v>
      </c>
      <c r="AN123">
        <f t="shared" si="4"/>
        <v>-16</v>
      </c>
      <c r="AO123" s="6">
        <f t="shared" si="5"/>
        <v>0</v>
      </c>
    </row>
    <row r="124" spans="1:41" ht="12.75">
      <c r="E124">
        <v>1</v>
      </c>
      <c r="F124" t="s">
        <v>334</v>
      </c>
      <c r="G124" t="s">
        <v>87</v>
      </c>
      <c r="H124">
        <v>1134.94</v>
      </c>
      <c r="I124">
        <v>1134.94</v>
      </c>
      <c r="K124" t="s">
        <v>87</v>
      </c>
      <c r="L124">
        <v>109</v>
      </c>
      <c r="M124" t="s">
        <v>53</v>
      </c>
      <c r="N124" t="s">
        <v>71</v>
      </c>
      <c r="O124" s="3" t="s">
        <v>88</v>
      </c>
      <c r="P124">
        <v>9888</v>
      </c>
      <c r="Q124" t="s">
        <v>335</v>
      </c>
      <c r="R124" t="s">
        <v>336</v>
      </c>
      <c r="S124" t="s">
        <v>336</v>
      </c>
      <c r="T124" t="s">
        <v>337</v>
      </c>
      <c r="V124">
        <v>2017</v>
      </c>
      <c r="W124">
        <v>315</v>
      </c>
      <c r="Z124">
        <v>1391</v>
      </c>
      <c r="AA124" t="s">
        <v>239</v>
      </c>
      <c r="AB124" s="7">
        <v>34.53</v>
      </c>
      <c r="AC124">
        <v>7.6</v>
      </c>
      <c r="AF124">
        <v>1262</v>
      </c>
      <c r="AG124" t="s">
        <v>239</v>
      </c>
      <c r="AH124" t="s">
        <v>239</v>
      </c>
      <c r="AI124">
        <v>42.13</v>
      </c>
      <c r="AJ124" t="s">
        <v>239</v>
      </c>
      <c r="AL124">
        <v>0</v>
      </c>
      <c r="AM124" t="s">
        <v>45</v>
      </c>
      <c r="AN124">
        <f t="shared" si="4"/>
        <v>-16</v>
      </c>
      <c r="AO124" s="6">
        <f t="shared" si="5"/>
        <v>0</v>
      </c>
    </row>
    <row r="125" spans="1:41" ht="12.75">
      <c r="E125">
        <v>1</v>
      </c>
      <c r="F125" t="s">
        <v>334</v>
      </c>
      <c r="G125" t="s">
        <v>87</v>
      </c>
      <c r="H125">
        <v>1134.94</v>
      </c>
      <c r="I125">
        <v>1134.94</v>
      </c>
      <c r="K125" t="s">
        <v>87</v>
      </c>
      <c r="L125">
        <v>109</v>
      </c>
      <c r="M125" t="s">
        <v>53</v>
      </c>
      <c r="N125" t="s">
        <v>71</v>
      </c>
      <c r="O125" s="3" t="s">
        <v>88</v>
      </c>
      <c r="P125">
        <v>9888</v>
      </c>
      <c r="Q125" t="s">
        <v>335</v>
      </c>
      <c r="R125" t="s">
        <v>336</v>
      </c>
      <c r="S125" t="s">
        <v>336</v>
      </c>
      <c r="T125" t="s">
        <v>337</v>
      </c>
      <c r="V125">
        <v>2017</v>
      </c>
      <c r="W125">
        <v>316</v>
      </c>
      <c r="Z125">
        <v>1392</v>
      </c>
      <c r="AA125" t="s">
        <v>239</v>
      </c>
      <c r="AB125" s="7">
        <v>106.06</v>
      </c>
      <c r="AC125">
        <v>23.33</v>
      </c>
      <c r="AF125">
        <v>1260</v>
      </c>
      <c r="AG125" t="s">
        <v>239</v>
      </c>
      <c r="AH125" t="s">
        <v>239</v>
      </c>
      <c r="AI125">
        <v>129.39</v>
      </c>
      <c r="AJ125" t="s">
        <v>239</v>
      </c>
      <c r="AL125">
        <v>0</v>
      </c>
      <c r="AM125" t="s">
        <v>45</v>
      </c>
      <c r="AN125">
        <f t="shared" si="4"/>
        <v>-16</v>
      </c>
      <c r="AO125" s="6">
        <f t="shared" si="5"/>
        <v>0</v>
      </c>
    </row>
    <row r="126" spans="1:41" ht="12.75">
      <c r="E126">
        <v>1</v>
      </c>
      <c r="F126" t="s">
        <v>334</v>
      </c>
      <c r="G126" t="s">
        <v>87</v>
      </c>
      <c r="H126">
        <v>1134.94</v>
      </c>
      <c r="I126">
        <v>1134.94</v>
      </c>
      <c r="K126" t="s">
        <v>87</v>
      </c>
      <c r="L126">
        <v>109</v>
      </c>
      <c r="M126" t="s">
        <v>53</v>
      </c>
      <c r="N126" t="s">
        <v>71</v>
      </c>
      <c r="O126" s="3" t="s">
        <v>88</v>
      </c>
      <c r="P126">
        <v>9888</v>
      </c>
      <c r="Q126" t="s">
        <v>335</v>
      </c>
      <c r="R126" t="s">
        <v>336</v>
      </c>
      <c r="S126" t="s">
        <v>336</v>
      </c>
      <c r="T126" t="s">
        <v>337</v>
      </c>
      <c r="V126">
        <v>2017</v>
      </c>
      <c r="W126">
        <v>317</v>
      </c>
      <c r="Z126">
        <v>1393</v>
      </c>
      <c r="AA126" t="s">
        <v>239</v>
      </c>
      <c r="AB126" s="7">
        <v>55.17</v>
      </c>
      <c r="AC126">
        <v>12.14</v>
      </c>
      <c r="AF126">
        <v>1258</v>
      </c>
      <c r="AG126" t="s">
        <v>239</v>
      </c>
      <c r="AH126" t="s">
        <v>239</v>
      </c>
      <c r="AI126">
        <v>67.31</v>
      </c>
      <c r="AJ126" t="s">
        <v>239</v>
      </c>
      <c r="AL126">
        <v>0</v>
      </c>
      <c r="AM126" t="s">
        <v>45</v>
      </c>
      <c r="AN126">
        <f t="shared" si="4"/>
        <v>-16</v>
      </c>
      <c r="AO126" s="6">
        <f t="shared" si="5"/>
        <v>0</v>
      </c>
    </row>
    <row r="127" spans="1:41" ht="12.75">
      <c r="C127">
        <v>5</v>
      </c>
      <c r="D127" t="s">
        <v>47</v>
      </c>
      <c r="E127">
        <v>1</v>
      </c>
      <c r="F127" t="s">
        <v>338</v>
      </c>
      <c r="G127" t="s">
        <v>339</v>
      </c>
      <c r="H127">
        <v>642.48</v>
      </c>
      <c r="I127">
        <v>642.48</v>
      </c>
      <c r="L127">
        <v>6909</v>
      </c>
      <c r="M127" t="s">
        <v>339</v>
      </c>
      <c r="O127" s="3">
        <f aca="true" t="shared" si="8" ref="O127:O140">+G127+30</f>
        <v>42704</v>
      </c>
      <c r="P127">
        <v>9888</v>
      </c>
      <c r="Q127" t="s">
        <v>335</v>
      </c>
      <c r="R127" t="s">
        <v>336</v>
      </c>
      <c r="S127" t="s">
        <v>336</v>
      </c>
      <c r="T127" t="s">
        <v>340</v>
      </c>
      <c r="V127">
        <v>2016</v>
      </c>
      <c r="W127">
        <v>1810</v>
      </c>
      <c r="Z127">
        <v>1030</v>
      </c>
      <c r="AA127" t="s">
        <v>69</v>
      </c>
      <c r="AB127" s="7">
        <v>180.56</v>
      </c>
      <c r="AC127">
        <v>39.72</v>
      </c>
      <c r="AF127">
        <v>927</v>
      </c>
      <c r="AG127" t="s">
        <v>69</v>
      </c>
      <c r="AH127" t="s">
        <v>70</v>
      </c>
      <c r="AI127">
        <v>220.28</v>
      </c>
      <c r="AJ127" t="s">
        <v>70</v>
      </c>
      <c r="AL127">
        <v>526.62</v>
      </c>
      <c r="AM127" t="s">
        <v>45</v>
      </c>
      <c r="AN127">
        <f t="shared" si="4"/>
        <v>68</v>
      </c>
      <c r="AO127" s="6">
        <f t="shared" si="5"/>
        <v>35810.16</v>
      </c>
    </row>
    <row r="128" spans="1:41" ht="12.75">
      <c r="C128">
        <v>5</v>
      </c>
      <c r="D128" t="s">
        <v>47</v>
      </c>
      <c r="E128">
        <v>1</v>
      </c>
      <c r="F128" t="s">
        <v>338</v>
      </c>
      <c r="G128" t="s">
        <v>339</v>
      </c>
      <c r="H128">
        <v>642.48</v>
      </c>
      <c r="I128">
        <v>642.48</v>
      </c>
      <c r="L128">
        <v>6909</v>
      </c>
      <c r="M128" t="s">
        <v>339</v>
      </c>
      <c r="O128" s="3">
        <f t="shared" si="8"/>
        <v>42704</v>
      </c>
      <c r="P128">
        <v>9888</v>
      </c>
      <c r="Q128" t="s">
        <v>335</v>
      </c>
      <c r="R128" t="s">
        <v>336</v>
      </c>
      <c r="S128" t="s">
        <v>336</v>
      </c>
      <c r="T128" t="s">
        <v>340</v>
      </c>
      <c r="V128">
        <v>2016</v>
      </c>
      <c r="W128">
        <v>1811</v>
      </c>
      <c r="Z128">
        <v>1031</v>
      </c>
      <c r="AA128" t="s">
        <v>69</v>
      </c>
      <c r="AB128" s="7">
        <v>35.02</v>
      </c>
      <c r="AC128">
        <v>7.7</v>
      </c>
      <c r="AF128">
        <v>928</v>
      </c>
      <c r="AG128" t="s">
        <v>69</v>
      </c>
      <c r="AH128" t="s">
        <v>70</v>
      </c>
      <c r="AI128">
        <v>42.72</v>
      </c>
      <c r="AJ128" t="s">
        <v>70</v>
      </c>
      <c r="AL128">
        <v>0</v>
      </c>
      <c r="AM128" t="s">
        <v>45</v>
      </c>
      <c r="AN128">
        <f t="shared" si="4"/>
        <v>68</v>
      </c>
      <c r="AO128" s="6">
        <f t="shared" si="5"/>
        <v>0</v>
      </c>
    </row>
    <row r="129" spans="1:41" ht="12.75">
      <c r="C129">
        <v>5</v>
      </c>
      <c r="D129" t="s">
        <v>47</v>
      </c>
      <c r="E129">
        <v>1</v>
      </c>
      <c r="F129" t="s">
        <v>338</v>
      </c>
      <c r="G129" t="s">
        <v>339</v>
      </c>
      <c r="H129">
        <v>642.48</v>
      </c>
      <c r="I129">
        <v>642.48</v>
      </c>
      <c r="L129">
        <v>6909</v>
      </c>
      <c r="M129" t="s">
        <v>339</v>
      </c>
      <c r="O129" s="3">
        <f t="shared" si="8"/>
        <v>42704</v>
      </c>
      <c r="P129">
        <v>9888</v>
      </c>
      <c r="Q129" t="s">
        <v>335</v>
      </c>
      <c r="R129" t="s">
        <v>336</v>
      </c>
      <c r="S129" t="s">
        <v>336</v>
      </c>
      <c r="T129" t="s">
        <v>340</v>
      </c>
      <c r="V129">
        <v>2016</v>
      </c>
      <c r="W129">
        <v>1812</v>
      </c>
      <c r="Z129">
        <v>1032</v>
      </c>
      <c r="AA129" t="s">
        <v>69</v>
      </c>
      <c r="AB129" s="7">
        <v>51.1</v>
      </c>
      <c r="AC129">
        <v>11.24</v>
      </c>
      <c r="AF129">
        <v>922</v>
      </c>
      <c r="AG129" t="s">
        <v>69</v>
      </c>
      <c r="AH129" t="s">
        <v>70</v>
      </c>
      <c r="AI129">
        <v>62.34</v>
      </c>
      <c r="AJ129" t="s">
        <v>70</v>
      </c>
      <c r="AL129">
        <v>0</v>
      </c>
      <c r="AM129" t="s">
        <v>45</v>
      </c>
      <c r="AN129">
        <f t="shared" si="4"/>
        <v>68</v>
      </c>
      <c r="AO129" s="6">
        <f t="shared" si="5"/>
        <v>0</v>
      </c>
    </row>
    <row r="130" spans="1:41" ht="12.75">
      <c r="C130">
        <v>5</v>
      </c>
      <c r="D130" t="s">
        <v>47</v>
      </c>
      <c r="E130">
        <v>1</v>
      </c>
      <c r="F130" t="s">
        <v>338</v>
      </c>
      <c r="G130" t="s">
        <v>339</v>
      </c>
      <c r="H130">
        <v>642.48</v>
      </c>
      <c r="I130">
        <v>642.48</v>
      </c>
      <c r="L130">
        <v>6909</v>
      </c>
      <c r="M130" t="s">
        <v>339</v>
      </c>
      <c r="O130" s="3">
        <f t="shared" si="8"/>
        <v>42704</v>
      </c>
      <c r="P130">
        <v>9888</v>
      </c>
      <c r="Q130" t="s">
        <v>335</v>
      </c>
      <c r="R130" t="s">
        <v>336</v>
      </c>
      <c r="S130" t="s">
        <v>336</v>
      </c>
      <c r="T130" t="s">
        <v>340</v>
      </c>
      <c r="V130">
        <v>2016</v>
      </c>
      <c r="W130">
        <v>1814</v>
      </c>
      <c r="Z130">
        <v>1033</v>
      </c>
      <c r="AA130" t="s">
        <v>69</v>
      </c>
      <c r="AB130" s="7">
        <v>87.44</v>
      </c>
      <c r="AC130">
        <v>19.24</v>
      </c>
      <c r="AF130">
        <v>923</v>
      </c>
      <c r="AG130" t="s">
        <v>69</v>
      </c>
      <c r="AH130" t="s">
        <v>70</v>
      </c>
      <c r="AI130">
        <v>106.68</v>
      </c>
      <c r="AJ130" t="s">
        <v>70</v>
      </c>
      <c r="AL130">
        <v>0</v>
      </c>
      <c r="AM130" t="s">
        <v>45</v>
      </c>
      <c r="AN130">
        <f t="shared" si="4"/>
        <v>68</v>
      </c>
      <c r="AO130" s="6">
        <f t="shared" si="5"/>
        <v>0</v>
      </c>
    </row>
    <row r="131" spans="1:41" ht="12.75">
      <c r="C131">
        <v>5</v>
      </c>
      <c r="D131" t="s">
        <v>47</v>
      </c>
      <c r="E131">
        <v>1</v>
      </c>
      <c r="F131" t="s">
        <v>338</v>
      </c>
      <c r="G131" t="s">
        <v>339</v>
      </c>
      <c r="H131">
        <v>642.48</v>
      </c>
      <c r="I131">
        <v>642.48</v>
      </c>
      <c r="L131">
        <v>6909</v>
      </c>
      <c r="M131" t="s">
        <v>339</v>
      </c>
      <c r="O131" s="3">
        <f t="shared" si="8"/>
        <v>42704</v>
      </c>
      <c r="P131">
        <v>9888</v>
      </c>
      <c r="Q131" t="s">
        <v>335</v>
      </c>
      <c r="R131" t="s">
        <v>336</v>
      </c>
      <c r="S131" t="s">
        <v>336</v>
      </c>
      <c r="T131" t="s">
        <v>340</v>
      </c>
      <c r="V131">
        <v>2016</v>
      </c>
      <c r="W131">
        <v>1816</v>
      </c>
      <c r="Z131">
        <v>1034</v>
      </c>
      <c r="AA131" t="s">
        <v>69</v>
      </c>
      <c r="AB131" s="7">
        <v>68.03</v>
      </c>
      <c r="AC131">
        <v>14.97</v>
      </c>
      <c r="AF131">
        <v>924</v>
      </c>
      <c r="AG131" t="s">
        <v>69</v>
      </c>
      <c r="AH131" t="s">
        <v>70</v>
      </c>
      <c r="AI131">
        <v>83</v>
      </c>
      <c r="AJ131" t="s">
        <v>70</v>
      </c>
      <c r="AL131">
        <v>0</v>
      </c>
      <c r="AM131" t="s">
        <v>45</v>
      </c>
      <c r="AN131">
        <f aca="true" t="shared" si="9" ref="AN131:AN194">AJ131-O131</f>
        <v>68</v>
      </c>
      <c r="AO131" s="6">
        <f aca="true" t="shared" si="10" ref="AO131:AO194">AN131*AL131</f>
        <v>0</v>
      </c>
    </row>
    <row r="132" spans="1:41" ht="12.75">
      <c r="C132">
        <v>5</v>
      </c>
      <c r="D132" t="s">
        <v>47</v>
      </c>
      <c r="E132">
        <v>1</v>
      </c>
      <c r="F132" t="s">
        <v>338</v>
      </c>
      <c r="G132" t="s">
        <v>339</v>
      </c>
      <c r="H132">
        <v>642.48</v>
      </c>
      <c r="I132">
        <v>642.48</v>
      </c>
      <c r="L132">
        <v>6909</v>
      </c>
      <c r="M132" t="s">
        <v>339</v>
      </c>
      <c r="O132" s="3">
        <f t="shared" si="8"/>
        <v>42704</v>
      </c>
      <c r="P132">
        <v>9888</v>
      </c>
      <c r="Q132" t="s">
        <v>335</v>
      </c>
      <c r="R132" t="s">
        <v>336</v>
      </c>
      <c r="S132" t="s">
        <v>336</v>
      </c>
      <c r="T132" t="s">
        <v>340</v>
      </c>
      <c r="V132">
        <v>2016</v>
      </c>
      <c r="W132">
        <v>1813</v>
      </c>
      <c r="Z132">
        <v>1035</v>
      </c>
      <c r="AA132" t="s">
        <v>69</v>
      </c>
      <c r="AB132" s="7">
        <v>35.98</v>
      </c>
      <c r="AC132">
        <v>7.92</v>
      </c>
      <c r="AF132">
        <v>925</v>
      </c>
      <c r="AG132" t="s">
        <v>69</v>
      </c>
      <c r="AH132" t="s">
        <v>70</v>
      </c>
      <c r="AI132">
        <v>43.9</v>
      </c>
      <c r="AJ132" t="s">
        <v>70</v>
      </c>
      <c r="AL132">
        <v>0</v>
      </c>
      <c r="AM132" t="s">
        <v>45</v>
      </c>
      <c r="AN132">
        <f t="shared" si="9"/>
        <v>68</v>
      </c>
      <c r="AO132" s="6">
        <f t="shared" si="10"/>
        <v>0</v>
      </c>
    </row>
    <row r="133" spans="1:41" ht="12.75">
      <c r="C133">
        <v>5</v>
      </c>
      <c r="D133" t="s">
        <v>47</v>
      </c>
      <c r="E133">
        <v>1</v>
      </c>
      <c r="F133" t="s">
        <v>338</v>
      </c>
      <c r="G133" t="s">
        <v>339</v>
      </c>
      <c r="H133">
        <v>642.48</v>
      </c>
      <c r="I133">
        <v>642.48</v>
      </c>
      <c r="L133">
        <v>6909</v>
      </c>
      <c r="M133" t="s">
        <v>339</v>
      </c>
      <c r="O133" s="3">
        <f t="shared" si="8"/>
        <v>42704</v>
      </c>
      <c r="P133">
        <v>9888</v>
      </c>
      <c r="Q133" t="s">
        <v>335</v>
      </c>
      <c r="R133" t="s">
        <v>336</v>
      </c>
      <c r="S133" t="s">
        <v>336</v>
      </c>
      <c r="T133" t="s">
        <v>340</v>
      </c>
      <c r="V133">
        <v>2016</v>
      </c>
      <c r="W133">
        <v>1819</v>
      </c>
      <c r="Z133">
        <v>1036</v>
      </c>
      <c r="AA133" t="s">
        <v>69</v>
      </c>
      <c r="AB133" s="7">
        <v>52.16</v>
      </c>
      <c r="AC133">
        <v>11.48</v>
      </c>
      <c r="AF133">
        <v>930</v>
      </c>
      <c r="AG133" t="s">
        <v>69</v>
      </c>
      <c r="AH133" t="s">
        <v>70</v>
      </c>
      <c r="AI133">
        <v>63.64</v>
      </c>
      <c r="AJ133" t="s">
        <v>70</v>
      </c>
      <c r="AL133">
        <v>0</v>
      </c>
      <c r="AM133" t="s">
        <v>45</v>
      </c>
      <c r="AN133">
        <f t="shared" si="9"/>
        <v>68</v>
      </c>
      <c r="AO133" s="6">
        <f t="shared" si="10"/>
        <v>0</v>
      </c>
    </row>
    <row r="134" spans="1:41" ht="12.75">
      <c r="C134">
        <v>5</v>
      </c>
      <c r="D134" t="s">
        <v>47</v>
      </c>
      <c r="E134">
        <v>1</v>
      </c>
      <c r="F134" t="s">
        <v>338</v>
      </c>
      <c r="G134" t="s">
        <v>339</v>
      </c>
      <c r="H134">
        <v>642.48</v>
      </c>
      <c r="I134">
        <v>642.48</v>
      </c>
      <c r="L134">
        <v>6909</v>
      </c>
      <c r="M134" t="s">
        <v>339</v>
      </c>
      <c r="O134" s="3">
        <f t="shared" si="8"/>
        <v>42704</v>
      </c>
      <c r="P134">
        <v>9888</v>
      </c>
      <c r="Q134" t="s">
        <v>335</v>
      </c>
      <c r="R134" t="s">
        <v>336</v>
      </c>
      <c r="S134" t="s">
        <v>336</v>
      </c>
      <c r="T134" t="s">
        <v>340</v>
      </c>
      <c r="V134">
        <v>2016</v>
      </c>
      <c r="W134">
        <v>1820</v>
      </c>
      <c r="Z134">
        <v>1037</v>
      </c>
      <c r="AA134" t="s">
        <v>69</v>
      </c>
      <c r="AB134" s="7">
        <v>13.87</v>
      </c>
      <c r="AC134">
        <v>3.05</v>
      </c>
      <c r="AF134">
        <v>929</v>
      </c>
      <c r="AG134" t="s">
        <v>69</v>
      </c>
      <c r="AH134" t="s">
        <v>70</v>
      </c>
      <c r="AI134">
        <v>16.92</v>
      </c>
      <c r="AJ134" t="s">
        <v>70</v>
      </c>
      <c r="AL134">
        <v>0</v>
      </c>
      <c r="AM134" t="s">
        <v>45</v>
      </c>
      <c r="AN134">
        <f t="shared" si="9"/>
        <v>68</v>
      </c>
      <c r="AO134" s="6">
        <f t="shared" si="10"/>
        <v>0</v>
      </c>
    </row>
    <row r="135" spans="1:41" ht="12.75">
      <c r="C135">
        <v>5</v>
      </c>
      <c r="D135" t="s">
        <v>47</v>
      </c>
      <c r="E135">
        <v>1</v>
      </c>
      <c r="F135" t="s">
        <v>338</v>
      </c>
      <c r="G135" t="s">
        <v>339</v>
      </c>
      <c r="H135">
        <v>642.48</v>
      </c>
      <c r="I135">
        <v>642.48</v>
      </c>
      <c r="L135">
        <v>6909</v>
      </c>
      <c r="M135" t="s">
        <v>339</v>
      </c>
      <c r="O135" s="3">
        <f t="shared" si="8"/>
        <v>42704</v>
      </c>
      <c r="P135">
        <v>9888</v>
      </c>
      <c r="Q135" t="s">
        <v>335</v>
      </c>
      <c r="R135" t="s">
        <v>336</v>
      </c>
      <c r="S135" t="s">
        <v>336</v>
      </c>
      <c r="T135" t="s">
        <v>340</v>
      </c>
      <c r="V135">
        <v>2016</v>
      </c>
      <c r="W135">
        <v>1817</v>
      </c>
      <c r="Z135">
        <v>1038</v>
      </c>
      <c r="AA135" t="s">
        <v>69</v>
      </c>
      <c r="AB135" s="7">
        <v>2.46</v>
      </c>
      <c r="AC135">
        <v>0.54</v>
      </c>
      <c r="AF135">
        <v>926</v>
      </c>
      <c r="AG135" t="s">
        <v>69</v>
      </c>
      <c r="AH135" t="s">
        <v>70</v>
      </c>
      <c r="AI135">
        <v>3</v>
      </c>
      <c r="AJ135" t="s">
        <v>70</v>
      </c>
      <c r="AL135">
        <v>0</v>
      </c>
      <c r="AM135" t="s">
        <v>45</v>
      </c>
      <c r="AN135">
        <f t="shared" si="9"/>
        <v>68</v>
      </c>
      <c r="AO135" s="6">
        <f t="shared" si="10"/>
        <v>0</v>
      </c>
    </row>
    <row r="136" spans="1:41" ht="12.75">
      <c r="E136">
        <v>1</v>
      </c>
      <c r="F136" t="s">
        <v>341</v>
      </c>
      <c r="G136" t="s">
        <v>342</v>
      </c>
      <c r="H136">
        <v>333.52</v>
      </c>
      <c r="I136">
        <v>333.52</v>
      </c>
      <c r="L136">
        <v>6946</v>
      </c>
      <c r="M136" t="s">
        <v>342</v>
      </c>
      <c r="O136" s="3">
        <f t="shared" si="8"/>
        <v>42715</v>
      </c>
      <c r="P136">
        <v>9888</v>
      </c>
      <c r="Q136" t="s">
        <v>335</v>
      </c>
      <c r="R136" t="s">
        <v>336</v>
      </c>
      <c r="S136" t="s">
        <v>336</v>
      </c>
      <c r="T136" t="s">
        <v>340</v>
      </c>
      <c r="V136">
        <v>2016</v>
      </c>
      <c r="W136">
        <v>1815</v>
      </c>
      <c r="Z136">
        <v>1028</v>
      </c>
      <c r="AA136" t="s">
        <v>69</v>
      </c>
      <c r="AB136" s="7">
        <v>215.25</v>
      </c>
      <c r="AC136">
        <v>47.35</v>
      </c>
      <c r="AF136">
        <v>920</v>
      </c>
      <c r="AG136" t="s">
        <v>69</v>
      </c>
      <c r="AH136" t="s">
        <v>238</v>
      </c>
      <c r="AI136">
        <v>262.6</v>
      </c>
      <c r="AJ136" t="s">
        <v>238</v>
      </c>
      <c r="AL136">
        <v>273.38</v>
      </c>
      <c r="AM136" t="s">
        <v>45</v>
      </c>
      <c r="AN136">
        <f t="shared" si="9"/>
        <v>60</v>
      </c>
      <c r="AO136" s="6">
        <f t="shared" si="10"/>
        <v>16402.8</v>
      </c>
    </row>
    <row r="137" spans="1:41" ht="12.75">
      <c r="E137">
        <v>1</v>
      </c>
      <c r="F137" t="s">
        <v>341</v>
      </c>
      <c r="G137" t="s">
        <v>342</v>
      </c>
      <c r="H137">
        <v>333.52</v>
      </c>
      <c r="I137">
        <v>333.52</v>
      </c>
      <c r="L137">
        <v>6946</v>
      </c>
      <c r="M137" t="s">
        <v>342</v>
      </c>
      <c r="O137" s="3">
        <f t="shared" si="8"/>
        <v>42715</v>
      </c>
      <c r="P137">
        <v>9888</v>
      </c>
      <c r="Q137" t="s">
        <v>335</v>
      </c>
      <c r="R137" t="s">
        <v>336</v>
      </c>
      <c r="S137" t="s">
        <v>336</v>
      </c>
      <c r="T137" t="s">
        <v>340</v>
      </c>
      <c r="V137">
        <v>2016</v>
      </c>
      <c r="W137">
        <v>1820</v>
      </c>
      <c r="Z137">
        <v>1029</v>
      </c>
      <c r="AA137" t="s">
        <v>69</v>
      </c>
      <c r="AB137" s="7">
        <v>58.13</v>
      </c>
      <c r="AC137">
        <v>12.79</v>
      </c>
      <c r="AF137">
        <v>921</v>
      </c>
      <c r="AG137" t="s">
        <v>69</v>
      </c>
      <c r="AH137" t="s">
        <v>238</v>
      </c>
      <c r="AI137">
        <v>70.92</v>
      </c>
      <c r="AJ137" t="s">
        <v>238</v>
      </c>
      <c r="AL137">
        <v>0</v>
      </c>
      <c r="AM137" t="s">
        <v>45</v>
      </c>
      <c r="AN137">
        <f t="shared" si="9"/>
        <v>60</v>
      </c>
      <c r="AO137" s="6">
        <f t="shared" si="10"/>
        <v>0</v>
      </c>
    </row>
    <row r="138" spans="1:41" ht="12.75">
      <c r="E138">
        <v>1</v>
      </c>
      <c r="F138" t="s">
        <v>343</v>
      </c>
      <c r="G138" t="s">
        <v>186</v>
      </c>
      <c r="H138">
        <v>600</v>
      </c>
      <c r="I138">
        <v>600</v>
      </c>
      <c r="L138">
        <v>7601</v>
      </c>
      <c r="M138" t="s">
        <v>186</v>
      </c>
      <c r="O138" s="3">
        <f t="shared" si="8"/>
        <v>42753</v>
      </c>
      <c r="P138">
        <v>1727</v>
      </c>
      <c r="Q138" t="s">
        <v>344</v>
      </c>
      <c r="R138" t="s">
        <v>345</v>
      </c>
      <c r="S138" t="s">
        <v>345</v>
      </c>
      <c r="V138">
        <v>2016</v>
      </c>
      <c r="W138">
        <v>1532</v>
      </c>
      <c r="X138">
        <v>2016</v>
      </c>
      <c r="Y138">
        <v>12226</v>
      </c>
      <c r="Z138">
        <v>2529</v>
      </c>
      <c r="AA138" t="s">
        <v>72</v>
      </c>
      <c r="AB138" s="7">
        <v>491.8</v>
      </c>
      <c r="AC138">
        <v>108.2</v>
      </c>
      <c r="AF138">
        <v>2109</v>
      </c>
      <c r="AG138" t="s">
        <v>72</v>
      </c>
      <c r="AH138" t="s">
        <v>72</v>
      </c>
      <c r="AI138">
        <v>600</v>
      </c>
      <c r="AJ138" t="s">
        <v>72</v>
      </c>
      <c r="AL138">
        <v>491.8</v>
      </c>
      <c r="AM138" t="s">
        <v>45</v>
      </c>
      <c r="AN138">
        <f t="shared" si="9"/>
        <v>49</v>
      </c>
      <c r="AO138" s="6">
        <f t="shared" si="10"/>
        <v>24098.2</v>
      </c>
    </row>
    <row r="139" spans="1:41" ht="12.75">
      <c r="E139">
        <v>1</v>
      </c>
      <c r="F139" t="s">
        <v>343</v>
      </c>
      <c r="G139" t="s">
        <v>346</v>
      </c>
      <c r="H139">
        <v>45453.21</v>
      </c>
      <c r="I139">
        <v>45453.21</v>
      </c>
      <c r="L139">
        <v>15</v>
      </c>
      <c r="M139" t="s">
        <v>346</v>
      </c>
      <c r="O139" s="3">
        <f t="shared" si="8"/>
        <v>42428</v>
      </c>
      <c r="P139">
        <v>12938</v>
      </c>
      <c r="Q139" t="s">
        <v>347</v>
      </c>
      <c r="R139" t="s">
        <v>348</v>
      </c>
      <c r="S139" t="s">
        <v>349</v>
      </c>
      <c r="V139">
        <v>2015</v>
      </c>
      <c r="W139">
        <v>958</v>
      </c>
      <c r="X139">
        <v>2015</v>
      </c>
      <c r="Y139">
        <v>11631</v>
      </c>
      <c r="Z139">
        <v>1791</v>
      </c>
      <c r="AA139" t="s">
        <v>221</v>
      </c>
      <c r="AB139" s="7">
        <v>15714.18</v>
      </c>
      <c r="AC139">
        <v>1571.42</v>
      </c>
      <c r="AF139">
        <v>1566</v>
      </c>
      <c r="AG139" t="s">
        <v>221</v>
      </c>
      <c r="AH139" t="s">
        <v>221</v>
      </c>
      <c r="AI139">
        <v>45453.21</v>
      </c>
      <c r="AJ139" t="s">
        <v>221</v>
      </c>
      <c r="AL139">
        <v>41321.1</v>
      </c>
      <c r="AM139" t="s">
        <v>45</v>
      </c>
      <c r="AN139">
        <f t="shared" si="9"/>
        <v>355</v>
      </c>
      <c r="AO139" s="6">
        <f t="shared" si="10"/>
        <v>14668990.5</v>
      </c>
    </row>
    <row r="140" spans="1:41" ht="12.75">
      <c r="E140">
        <v>1</v>
      </c>
      <c r="F140" t="s">
        <v>343</v>
      </c>
      <c r="G140" t="s">
        <v>346</v>
      </c>
      <c r="H140">
        <v>45453.21</v>
      </c>
      <c r="I140">
        <v>45453.21</v>
      </c>
      <c r="L140">
        <v>15</v>
      </c>
      <c r="M140" t="s">
        <v>346</v>
      </c>
      <c r="O140" s="3">
        <f t="shared" si="8"/>
        <v>42428</v>
      </c>
      <c r="P140">
        <v>12938</v>
      </c>
      <c r="Q140" t="s">
        <v>347</v>
      </c>
      <c r="R140" t="s">
        <v>348</v>
      </c>
      <c r="S140" t="s">
        <v>349</v>
      </c>
      <c r="V140">
        <v>2015</v>
      </c>
      <c r="W140">
        <v>958</v>
      </c>
      <c r="X140">
        <v>2015</v>
      </c>
      <c r="Y140">
        <v>11725</v>
      </c>
      <c r="Z140">
        <v>1792</v>
      </c>
      <c r="AA140" t="s">
        <v>221</v>
      </c>
      <c r="AB140" s="7">
        <v>25606.92</v>
      </c>
      <c r="AC140">
        <v>2560.69</v>
      </c>
      <c r="AF140">
        <v>1566</v>
      </c>
      <c r="AG140" t="s">
        <v>221</v>
      </c>
      <c r="AH140" t="s">
        <v>221</v>
      </c>
      <c r="AI140">
        <v>45453.21</v>
      </c>
      <c r="AJ140" t="s">
        <v>221</v>
      </c>
      <c r="AL140">
        <v>0</v>
      </c>
      <c r="AM140" t="s">
        <v>45</v>
      </c>
      <c r="AN140">
        <f t="shared" si="9"/>
        <v>355</v>
      </c>
      <c r="AO140" s="6">
        <f t="shared" si="10"/>
        <v>0</v>
      </c>
    </row>
    <row r="141" spans="1:41" ht="12.75">
      <c r="E141">
        <v>1</v>
      </c>
      <c r="F141" t="s">
        <v>350</v>
      </c>
      <c r="G141" t="s">
        <v>87</v>
      </c>
      <c r="H141">
        <v>379.99</v>
      </c>
      <c r="I141">
        <v>379.99</v>
      </c>
      <c r="K141" t="s">
        <v>137</v>
      </c>
      <c r="L141">
        <v>539</v>
      </c>
      <c r="M141" t="s">
        <v>130</v>
      </c>
      <c r="N141" t="s">
        <v>71</v>
      </c>
      <c r="O141" s="3" t="s">
        <v>88</v>
      </c>
      <c r="P141">
        <v>18907</v>
      </c>
      <c r="Q141" t="s">
        <v>351</v>
      </c>
      <c r="R141" t="s">
        <v>352</v>
      </c>
      <c r="S141" t="s">
        <v>353</v>
      </c>
      <c r="T141" t="s">
        <v>354</v>
      </c>
      <c r="V141">
        <v>2016</v>
      </c>
      <c r="W141">
        <v>1573</v>
      </c>
      <c r="X141">
        <v>2016</v>
      </c>
      <c r="Y141">
        <v>12419</v>
      </c>
      <c r="Z141">
        <v>3257</v>
      </c>
      <c r="AA141" t="s">
        <v>158</v>
      </c>
      <c r="AB141" s="7">
        <v>311.47</v>
      </c>
      <c r="AC141">
        <v>68.52</v>
      </c>
      <c r="AF141">
        <v>2682</v>
      </c>
      <c r="AG141" t="s">
        <v>158</v>
      </c>
      <c r="AH141" t="s">
        <v>158</v>
      </c>
      <c r="AI141">
        <v>379.99</v>
      </c>
      <c r="AJ141" t="s">
        <v>158</v>
      </c>
      <c r="AL141">
        <v>311.47</v>
      </c>
      <c r="AM141" t="s">
        <v>45</v>
      </c>
      <c r="AN141">
        <f t="shared" si="9"/>
        <v>23</v>
      </c>
      <c r="AO141" s="6">
        <f t="shared" si="10"/>
        <v>7163.81</v>
      </c>
    </row>
    <row r="142" spans="1:41" ht="12.75">
      <c r="E142">
        <v>1</v>
      </c>
      <c r="F142" t="s">
        <v>355</v>
      </c>
      <c r="G142" t="s">
        <v>70</v>
      </c>
      <c r="H142">
        <v>23979.03</v>
      </c>
      <c r="I142">
        <v>23979.03</v>
      </c>
      <c r="K142" t="s">
        <v>221</v>
      </c>
      <c r="L142">
        <v>561</v>
      </c>
      <c r="M142" t="s">
        <v>132</v>
      </c>
      <c r="N142" t="s">
        <v>71</v>
      </c>
      <c r="O142" s="3" t="s">
        <v>72</v>
      </c>
      <c r="P142">
        <v>9183</v>
      </c>
      <c r="Q142" t="s">
        <v>356</v>
      </c>
      <c r="R142" t="s">
        <v>357</v>
      </c>
      <c r="S142" t="s">
        <v>358</v>
      </c>
      <c r="T142" t="s">
        <v>359</v>
      </c>
      <c r="U142" t="s">
        <v>360</v>
      </c>
      <c r="V142">
        <v>2017</v>
      </c>
      <c r="W142">
        <v>33</v>
      </c>
      <c r="Z142">
        <v>2946</v>
      </c>
      <c r="AA142" t="s">
        <v>184</v>
      </c>
      <c r="AB142" s="7">
        <v>19963.12</v>
      </c>
      <c r="AC142">
        <v>1996.31</v>
      </c>
      <c r="AF142">
        <v>2420</v>
      </c>
      <c r="AG142" t="s">
        <v>184</v>
      </c>
      <c r="AH142" t="s">
        <v>184</v>
      </c>
      <c r="AI142">
        <v>21959.43</v>
      </c>
      <c r="AJ142" t="s">
        <v>184</v>
      </c>
      <c r="AL142">
        <v>21799.12</v>
      </c>
      <c r="AM142" t="s">
        <v>45</v>
      </c>
      <c r="AN142">
        <f t="shared" si="9"/>
        <v>8</v>
      </c>
      <c r="AO142" s="6">
        <f t="shared" si="10"/>
        <v>174392.96</v>
      </c>
    </row>
    <row r="143" spans="1:41" ht="12.75">
      <c r="E143">
        <v>1</v>
      </c>
      <c r="F143" t="s">
        <v>355</v>
      </c>
      <c r="G143" t="s">
        <v>70</v>
      </c>
      <c r="H143">
        <v>23979.03</v>
      </c>
      <c r="I143">
        <v>23979.03</v>
      </c>
      <c r="K143" t="s">
        <v>221</v>
      </c>
      <c r="L143">
        <v>561</v>
      </c>
      <c r="M143" t="s">
        <v>132</v>
      </c>
      <c r="N143" t="s">
        <v>71</v>
      </c>
      <c r="O143" s="3" t="s">
        <v>72</v>
      </c>
      <c r="P143">
        <v>9183</v>
      </c>
      <c r="Q143" t="s">
        <v>356</v>
      </c>
      <c r="R143" t="s">
        <v>357</v>
      </c>
      <c r="S143" t="s">
        <v>358</v>
      </c>
      <c r="T143" t="s">
        <v>359</v>
      </c>
      <c r="U143" t="s">
        <v>360</v>
      </c>
      <c r="V143">
        <v>2017</v>
      </c>
      <c r="W143">
        <v>89</v>
      </c>
      <c r="Z143">
        <v>2947</v>
      </c>
      <c r="AA143" t="s">
        <v>184</v>
      </c>
      <c r="AB143" s="7">
        <v>1836</v>
      </c>
      <c r="AC143">
        <v>183.6</v>
      </c>
      <c r="AF143">
        <v>2421</v>
      </c>
      <c r="AG143" t="s">
        <v>184</v>
      </c>
      <c r="AH143" t="s">
        <v>184</v>
      </c>
      <c r="AI143">
        <v>2019.6</v>
      </c>
      <c r="AJ143" t="s">
        <v>184</v>
      </c>
      <c r="AL143">
        <v>0</v>
      </c>
      <c r="AM143" t="s">
        <v>45</v>
      </c>
      <c r="AN143">
        <f t="shared" si="9"/>
        <v>8</v>
      </c>
      <c r="AO143" s="6">
        <f t="shared" si="10"/>
        <v>0</v>
      </c>
    </row>
    <row r="144" spans="1:41" ht="12.75">
      <c r="E144">
        <v>1</v>
      </c>
      <c r="F144" t="s">
        <v>361</v>
      </c>
      <c r="G144" t="s">
        <v>362</v>
      </c>
      <c r="H144">
        <v>940</v>
      </c>
      <c r="I144">
        <v>940</v>
      </c>
      <c r="L144">
        <v>7151</v>
      </c>
      <c r="M144" t="s">
        <v>362</v>
      </c>
      <c r="N144" t="s">
        <v>100</v>
      </c>
      <c r="O144" s="3" t="s">
        <v>198</v>
      </c>
      <c r="P144">
        <v>313</v>
      </c>
      <c r="Q144" t="s">
        <v>363</v>
      </c>
      <c r="R144" t="s">
        <v>364</v>
      </c>
      <c r="S144" t="s">
        <v>365</v>
      </c>
      <c r="V144">
        <v>2016</v>
      </c>
      <c r="W144">
        <v>1205</v>
      </c>
      <c r="X144">
        <v>2016</v>
      </c>
      <c r="Y144">
        <v>12373</v>
      </c>
      <c r="Z144">
        <v>1917</v>
      </c>
      <c r="AA144" t="s">
        <v>147</v>
      </c>
      <c r="AB144" s="7">
        <v>940</v>
      </c>
      <c r="AC144">
        <v>0</v>
      </c>
      <c r="AF144">
        <v>1663</v>
      </c>
      <c r="AG144" t="s">
        <v>147</v>
      </c>
      <c r="AH144" t="s">
        <v>147</v>
      </c>
      <c r="AI144">
        <v>940</v>
      </c>
      <c r="AJ144" t="s">
        <v>147</v>
      </c>
      <c r="AL144">
        <v>940</v>
      </c>
      <c r="AM144" t="s">
        <v>45</v>
      </c>
      <c r="AN144">
        <f t="shared" si="9"/>
        <v>60</v>
      </c>
      <c r="AO144" s="6">
        <f t="shared" si="10"/>
        <v>56400</v>
      </c>
    </row>
    <row r="145" spans="1:41" ht="12.75">
      <c r="E145">
        <v>1</v>
      </c>
      <c r="F145" t="s">
        <v>366</v>
      </c>
      <c r="G145" t="s">
        <v>79</v>
      </c>
      <c r="H145">
        <v>849.02</v>
      </c>
      <c r="I145">
        <v>849.02</v>
      </c>
      <c r="K145" t="s">
        <v>79</v>
      </c>
      <c r="L145">
        <v>84</v>
      </c>
      <c r="M145" t="s">
        <v>310</v>
      </c>
      <c r="N145" t="s">
        <v>71</v>
      </c>
      <c r="O145" s="3" t="s">
        <v>44</v>
      </c>
      <c r="P145">
        <v>17877</v>
      </c>
      <c r="Q145" t="s">
        <v>367</v>
      </c>
      <c r="R145" t="s">
        <v>368</v>
      </c>
      <c r="S145" t="s">
        <v>368</v>
      </c>
      <c r="T145" t="s">
        <v>369</v>
      </c>
      <c r="V145">
        <v>2016</v>
      </c>
      <c r="W145">
        <v>2163</v>
      </c>
      <c r="Z145">
        <v>3349</v>
      </c>
      <c r="AA145" t="s">
        <v>370</v>
      </c>
      <c r="AB145" s="7">
        <v>695.92</v>
      </c>
      <c r="AC145">
        <v>153.1</v>
      </c>
      <c r="AF145">
        <v>2761</v>
      </c>
      <c r="AG145" t="s">
        <v>370</v>
      </c>
      <c r="AH145" t="s">
        <v>370</v>
      </c>
      <c r="AI145">
        <v>849.02</v>
      </c>
      <c r="AJ145" t="s">
        <v>370</v>
      </c>
      <c r="AL145">
        <v>695.92</v>
      </c>
      <c r="AM145" t="s">
        <v>45</v>
      </c>
      <c r="AN145">
        <f t="shared" si="9"/>
        <v>44</v>
      </c>
      <c r="AO145" s="6">
        <f t="shared" si="10"/>
        <v>30620.48</v>
      </c>
    </row>
    <row r="146" spans="1:41" ht="12.75">
      <c r="E146">
        <v>1</v>
      </c>
      <c r="F146" t="s">
        <v>366</v>
      </c>
      <c r="G146" t="s">
        <v>207</v>
      </c>
      <c r="H146">
        <v>940</v>
      </c>
      <c r="I146">
        <v>940</v>
      </c>
      <c r="K146" t="s">
        <v>207</v>
      </c>
      <c r="L146">
        <v>656</v>
      </c>
      <c r="M146" t="s">
        <v>160</v>
      </c>
      <c r="N146" t="s">
        <v>71</v>
      </c>
      <c r="O146" s="3" t="s">
        <v>208</v>
      </c>
      <c r="P146">
        <v>313</v>
      </c>
      <c r="Q146" t="s">
        <v>363</v>
      </c>
      <c r="R146" t="s">
        <v>364</v>
      </c>
      <c r="S146" t="s">
        <v>365</v>
      </c>
      <c r="T146" t="s">
        <v>371</v>
      </c>
      <c r="V146">
        <v>2016</v>
      </c>
      <c r="W146">
        <v>1205</v>
      </c>
      <c r="Z146">
        <v>3118</v>
      </c>
      <c r="AA146" t="s">
        <v>372</v>
      </c>
      <c r="AB146" s="7">
        <v>940</v>
      </c>
      <c r="AF146">
        <v>2562</v>
      </c>
      <c r="AG146" t="s">
        <v>372</v>
      </c>
      <c r="AH146" t="s">
        <v>372</v>
      </c>
      <c r="AI146">
        <v>940</v>
      </c>
      <c r="AJ146" t="s">
        <v>372</v>
      </c>
      <c r="AL146">
        <v>940</v>
      </c>
      <c r="AN146">
        <f t="shared" si="9"/>
        <v>36</v>
      </c>
      <c r="AO146" s="6">
        <f t="shared" si="10"/>
        <v>33840</v>
      </c>
    </row>
    <row r="147" spans="1:41" ht="12.75">
      <c r="E147">
        <v>1</v>
      </c>
      <c r="F147" t="s">
        <v>373</v>
      </c>
      <c r="G147" t="s">
        <v>238</v>
      </c>
      <c r="H147">
        <v>700.44</v>
      </c>
      <c r="I147">
        <v>700.44</v>
      </c>
      <c r="K147" t="s">
        <v>238</v>
      </c>
      <c r="L147">
        <v>361</v>
      </c>
      <c r="M147" t="s">
        <v>374</v>
      </c>
      <c r="N147" t="s">
        <v>71</v>
      </c>
      <c r="O147" s="3" t="s">
        <v>375</v>
      </c>
      <c r="P147">
        <v>16840</v>
      </c>
      <c r="Q147" t="s">
        <v>376</v>
      </c>
      <c r="R147" t="s">
        <v>377</v>
      </c>
      <c r="S147" t="s">
        <v>377</v>
      </c>
      <c r="T147" t="s">
        <v>378</v>
      </c>
      <c r="V147">
        <v>2017</v>
      </c>
      <c r="W147">
        <v>100</v>
      </c>
      <c r="Z147">
        <v>3245</v>
      </c>
      <c r="AA147" t="s">
        <v>158</v>
      </c>
      <c r="AB147" s="7">
        <v>574.13</v>
      </c>
      <c r="AC147">
        <v>126.31</v>
      </c>
      <c r="AF147">
        <v>2675</v>
      </c>
      <c r="AG147" t="s">
        <v>158</v>
      </c>
      <c r="AH147" t="s">
        <v>158</v>
      </c>
      <c r="AI147">
        <v>700.44</v>
      </c>
      <c r="AJ147" t="s">
        <v>158</v>
      </c>
      <c r="AL147">
        <v>574.13</v>
      </c>
      <c r="AM147" t="s">
        <v>45</v>
      </c>
      <c r="AN147">
        <f t="shared" si="9"/>
        <v>10</v>
      </c>
      <c r="AO147" s="6">
        <f t="shared" si="10"/>
        <v>5741.3</v>
      </c>
    </row>
    <row r="148" spans="1:41" ht="12.75">
      <c r="E148">
        <v>1</v>
      </c>
      <c r="F148" t="s">
        <v>379</v>
      </c>
      <c r="G148" t="s">
        <v>268</v>
      </c>
      <c r="H148">
        <v>3951.58</v>
      </c>
      <c r="I148">
        <v>3951.58</v>
      </c>
      <c r="L148">
        <v>7574</v>
      </c>
      <c r="M148" t="s">
        <v>268</v>
      </c>
      <c r="O148" s="3">
        <f>+G148+30</f>
        <v>42748</v>
      </c>
      <c r="P148">
        <v>1759</v>
      </c>
      <c r="Q148" t="s">
        <v>380</v>
      </c>
      <c r="R148" t="s">
        <v>381</v>
      </c>
      <c r="S148" t="s">
        <v>381</v>
      </c>
      <c r="V148">
        <v>2016</v>
      </c>
      <c r="W148">
        <v>2016</v>
      </c>
      <c r="Z148">
        <v>2459</v>
      </c>
      <c r="AA148" t="s">
        <v>330</v>
      </c>
      <c r="AB148" s="7">
        <v>3239</v>
      </c>
      <c r="AC148">
        <v>712.58</v>
      </c>
      <c r="AF148">
        <v>2043</v>
      </c>
      <c r="AG148" t="s">
        <v>330</v>
      </c>
      <c r="AH148" t="s">
        <v>330</v>
      </c>
      <c r="AI148">
        <v>3951.58</v>
      </c>
      <c r="AJ148" t="s">
        <v>330</v>
      </c>
      <c r="AL148">
        <v>3239</v>
      </c>
      <c r="AM148" t="s">
        <v>45</v>
      </c>
      <c r="AN148">
        <f t="shared" si="9"/>
        <v>53</v>
      </c>
      <c r="AO148" s="6">
        <f t="shared" si="10"/>
        <v>171667</v>
      </c>
    </row>
    <row r="149" spans="1:41" ht="12.75">
      <c r="E149">
        <v>1</v>
      </c>
      <c r="F149" t="s">
        <v>382</v>
      </c>
      <c r="G149" t="s">
        <v>180</v>
      </c>
      <c r="H149">
        <v>293.96</v>
      </c>
      <c r="I149">
        <v>293.96</v>
      </c>
      <c r="K149" t="s">
        <v>180</v>
      </c>
      <c r="L149">
        <v>669</v>
      </c>
      <c r="M149" t="s">
        <v>162</v>
      </c>
      <c r="N149" t="s">
        <v>71</v>
      </c>
      <c r="O149" s="3" t="s">
        <v>252</v>
      </c>
      <c r="P149">
        <v>16840</v>
      </c>
      <c r="Q149" t="s">
        <v>376</v>
      </c>
      <c r="R149" t="s">
        <v>377</v>
      </c>
      <c r="S149" t="s">
        <v>377</v>
      </c>
      <c r="T149" t="s">
        <v>378</v>
      </c>
      <c r="V149">
        <v>2017</v>
      </c>
      <c r="W149">
        <v>100</v>
      </c>
      <c r="Z149">
        <v>3447</v>
      </c>
      <c r="AA149" t="s">
        <v>293</v>
      </c>
      <c r="AB149" s="7">
        <v>240.95</v>
      </c>
      <c r="AC149">
        <v>53.01</v>
      </c>
      <c r="AF149">
        <v>2848</v>
      </c>
      <c r="AG149" t="s">
        <v>293</v>
      </c>
      <c r="AH149" t="s">
        <v>293</v>
      </c>
      <c r="AI149">
        <v>293.96</v>
      </c>
      <c r="AJ149" t="s">
        <v>293</v>
      </c>
      <c r="AL149">
        <v>240.95</v>
      </c>
      <c r="AM149" t="s">
        <v>45</v>
      </c>
      <c r="AN149">
        <f t="shared" si="9"/>
        <v>-1</v>
      </c>
      <c r="AO149" s="6">
        <f t="shared" si="10"/>
        <v>-240.95</v>
      </c>
    </row>
    <row r="150" spans="1:41" ht="12.75">
      <c r="E150">
        <v>1</v>
      </c>
      <c r="F150" t="s">
        <v>383</v>
      </c>
      <c r="G150" t="s">
        <v>69</v>
      </c>
      <c r="H150">
        <v>494.7</v>
      </c>
      <c r="I150">
        <v>494.7</v>
      </c>
      <c r="K150" t="s">
        <v>69</v>
      </c>
      <c r="L150">
        <v>143</v>
      </c>
      <c r="M150" t="s">
        <v>54</v>
      </c>
      <c r="N150" t="s">
        <v>71</v>
      </c>
      <c r="O150" s="3" t="s">
        <v>237</v>
      </c>
      <c r="P150">
        <v>17877</v>
      </c>
      <c r="Q150" t="s">
        <v>367</v>
      </c>
      <c r="R150" t="s">
        <v>368</v>
      </c>
      <c r="S150" t="s">
        <v>368</v>
      </c>
      <c r="T150" t="s">
        <v>384</v>
      </c>
      <c r="V150">
        <v>2016</v>
      </c>
      <c r="W150">
        <v>1443</v>
      </c>
      <c r="Z150">
        <v>2580</v>
      </c>
      <c r="AA150" t="s">
        <v>160</v>
      </c>
      <c r="AB150" s="7">
        <v>405.49</v>
      </c>
      <c r="AC150">
        <v>89.21</v>
      </c>
      <c r="AF150">
        <v>2155</v>
      </c>
      <c r="AG150" t="s">
        <v>160</v>
      </c>
      <c r="AH150" t="s">
        <v>160</v>
      </c>
      <c r="AI150">
        <v>494.7</v>
      </c>
      <c r="AJ150" t="s">
        <v>160</v>
      </c>
      <c r="AL150">
        <v>405.49</v>
      </c>
      <c r="AM150" t="s">
        <v>45</v>
      </c>
      <c r="AN150">
        <f t="shared" si="9"/>
        <v>5</v>
      </c>
      <c r="AO150" s="6">
        <f t="shared" si="10"/>
        <v>2027.45</v>
      </c>
    </row>
    <row r="151" spans="1:41" ht="12.75">
      <c r="E151">
        <v>1</v>
      </c>
      <c r="F151" t="s">
        <v>385</v>
      </c>
      <c r="G151" t="s">
        <v>134</v>
      </c>
      <c r="H151">
        <v>139.99</v>
      </c>
      <c r="I151">
        <v>139.99</v>
      </c>
      <c r="K151" t="s">
        <v>386</v>
      </c>
      <c r="L151">
        <v>668</v>
      </c>
      <c r="M151" t="s">
        <v>162</v>
      </c>
      <c r="N151" t="s">
        <v>71</v>
      </c>
      <c r="O151" s="3" t="s">
        <v>294</v>
      </c>
      <c r="P151">
        <v>13336</v>
      </c>
      <c r="Q151" t="s">
        <v>387</v>
      </c>
      <c r="R151" t="s">
        <v>388</v>
      </c>
      <c r="S151" t="s">
        <v>389</v>
      </c>
      <c r="T151" t="s">
        <v>390</v>
      </c>
      <c r="V151">
        <v>2017</v>
      </c>
      <c r="W151">
        <v>453</v>
      </c>
      <c r="Z151">
        <v>3029</v>
      </c>
      <c r="AA151" t="s">
        <v>152</v>
      </c>
      <c r="AB151" s="7">
        <v>134.61</v>
      </c>
      <c r="AC151">
        <v>5.38</v>
      </c>
      <c r="AF151">
        <v>2496</v>
      </c>
      <c r="AG151" t="s">
        <v>152</v>
      </c>
      <c r="AH151" t="s">
        <v>152</v>
      </c>
      <c r="AI151">
        <v>139.99</v>
      </c>
      <c r="AJ151" t="s">
        <v>152</v>
      </c>
      <c r="AL151">
        <v>134.61</v>
      </c>
      <c r="AM151" t="s">
        <v>45</v>
      </c>
      <c r="AN151">
        <f t="shared" si="9"/>
        <v>-13</v>
      </c>
      <c r="AO151" s="6">
        <f t="shared" si="10"/>
        <v>-1749.9300000000003</v>
      </c>
    </row>
    <row r="152" spans="1:41" ht="12.75">
      <c r="C152">
        <v>5</v>
      </c>
      <c r="D152" t="s">
        <v>47</v>
      </c>
      <c r="E152">
        <v>1</v>
      </c>
      <c r="F152" t="s">
        <v>391</v>
      </c>
      <c r="G152" t="s">
        <v>392</v>
      </c>
      <c r="H152">
        <v>1083.38</v>
      </c>
      <c r="I152">
        <v>1083.38</v>
      </c>
      <c r="L152">
        <v>7363</v>
      </c>
      <c r="M152" t="s">
        <v>392</v>
      </c>
      <c r="O152" s="3">
        <f>+G152+30</f>
        <v>42739</v>
      </c>
      <c r="P152">
        <v>13715</v>
      </c>
      <c r="Q152" t="s">
        <v>393</v>
      </c>
      <c r="R152" t="s">
        <v>394</v>
      </c>
      <c r="S152" t="s">
        <v>394</v>
      </c>
      <c r="T152" t="s">
        <v>395</v>
      </c>
      <c r="V152">
        <v>2016</v>
      </c>
      <c r="W152">
        <v>44</v>
      </c>
      <c r="Z152">
        <v>770</v>
      </c>
      <c r="AA152" t="s">
        <v>87</v>
      </c>
      <c r="AB152" s="7">
        <v>888.02</v>
      </c>
      <c r="AC152">
        <v>195.36</v>
      </c>
      <c r="AF152">
        <v>708</v>
      </c>
      <c r="AG152" t="s">
        <v>87</v>
      </c>
      <c r="AH152" t="s">
        <v>258</v>
      </c>
      <c r="AI152">
        <v>1083.38</v>
      </c>
      <c r="AJ152" t="s">
        <v>258</v>
      </c>
      <c r="AK152" t="s">
        <v>54</v>
      </c>
      <c r="AL152">
        <v>888.02</v>
      </c>
      <c r="AM152" t="s">
        <v>45</v>
      </c>
      <c r="AN152">
        <f t="shared" si="9"/>
        <v>26</v>
      </c>
      <c r="AO152" s="6">
        <f t="shared" si="10"/>
        <v>23088.52</v>
      </c>
    </row>
    <row r="153" spans="1:41" ht="12.75">
      <c r="E153">
        <v>1</v>
      </c>
      <c r="F153" t="s">
        <v>396</v>
      </c>
      <c r="G153" t="s">
        <v>397</v>
      </c>
      <c r="H153">
        <v>400</v>
      </c>
      <c r="I153">
        <v>400</v>
      </c>
      <c r="L153">
        <v>124</v>
      </c>
      <c r="M153" t="s">
        <v>397</v>
      </c>
      <c r="O153" s="3">
        <f>+G153+30</f>
        <v>42663</v>
      </c>
      <c r="P153">
        <v>25980</v>
      </c>
      <c r="Q153" t="s">
        <v>398</v>
      </c>
      <c r="R153" t="s">
        <v>399</v>
      </c>
      <c r="S153" t="s">
        <v>399</v>
      </c>
      <c r="V153">
        <v>2016</v>
      </c>
      <c r="W153">
        <v>2056</v>
      </c>
      <c r="Z153">
        <v>2408</v>
      </c>
      <c r="AA153" t="s">
        <v>131</v>
      </c>
      <c r="AB153" s="7">
        <v>327.87</v>
      </c>
      <c r="AC153">
        <v>72.13</v>
      </c>
      <c r="AF153">
        <v>1999</v>
      </c>
      <c r="AG153" t="s">
        <v>131</v>
      </c>
      <c r="AH153" t="s">
        <v>131</v>
      </c>
      <c r="AI153">
        <v>400</v>
      </c>
      <c r="AJ153" t="s">
        <v>131</v>
      </c>
      <c r="AL153">
        <v>327.87</v>
      </c>
      <c r="AM153" t="s">
        <v>45</v>
      </c>
      <c r="AN153">
        <f t="shared" si="9"/>
        <v>134</v>
      </c>
      <c r="AO153" s="6">
        <f t="shared" si="10"/>
        <v>43934.58</v>
      </c>
    </row>
    <row r="154" spans="1:41" ht="12.75">
      <c r="E154">
        <v>1</v>
      </c>
      <c r="F154" t="s">
        <v>400</v>
      </c>
      <c r="G154" t="s">
        <v>401</v>
      </c>
      <c r="H154">
        <v>21470.68</v>
      </c>
      <c r="I154">
        <v>21470.68</v>
      </c>
      <c r="K154" t="s">
        <v>402</v>
      </c>
      <c r="L154">
        <v>23</v>
      </c>
      <c r="M154" t="s">
        <v>80</v>
      </c>
      <c r="N154" t="s">
        <v>71</v>
      </c>
      <c r="O154" s="3" t="s">
        <v>258</v>
      </c>
      <c r="P154">
        <v>9183</v>
      </c>
      <c r="Q154" t="s">
        <v>356</v>
      </c>
      <c r="R154" t="s">
        <v>357</v>
      </c>
      <c r="S154" t="s">
        <v>358</v>
      </c>
      <c r="T154" t="s">
        <v>359</v>
      </c>
      <c r="U154" t="s">
        <v>360</v>
      </c>
      <c r="V154">
        <v>2016</v>
      </c>
      <c r="W154">
        <v>71</v>
      </c>
      <c r="Z154">
        <v>2542</v>
      </c>
      <c r="AA154" t="s">
        <v>72</v>
      </c>
      <c r="AB154" s="7">
        <v>19518.8</v>
      </c>
      <c r="AC154">
        <v>1951.88</v>
      </c>
      <c r="AF154">
        <v>2120</v>
      </c>
      <c r="AG154" t="s">
        <v>72</v>
      </c>
      <c r="AH154" t="s">
        <v>72</v>
      </c>
      <c r="AI154">
        <v>30672.4</v>
      </c>
      <c r="AJ154" t="s">
        <v>72</v>
      </c>
      <c r="AL154">
        <v>19518.8</v>
      </c>
      <c r="AM154" t="s">
        <v>45</v>
      </c>
      <c r="AN154">
        <f t="shared" si="9"/>
        <v>37</v>
      </c>
      <c r="AO154" s="6">
        <f t="shared" si="10"/>
        <v>722195.6</v>
      </c>
    </row>
    <row r="155" spans="1:41" ht="12.75">
      <c r="E155">
        <v>1</v>
      </c>
      <c r="F155" t="s">
        <v>403</v>
      </c>
      <c r="G155" t="s">
        <v>117</v>
      </c>
      <c r="H155">
        <v>255.77</v>
      </c>
      <c r="I155">
        <v>255.77</v>
      </c>
      <c r="L155">
        <v>7335</v>
      </c>
      <c r="M155" t="s">
        <v>117</v>
      </c>
      <c r="O155" s="3">
        <f>+G155+30</f>
        <v>42735</v>
      </c>
      <c r="P155">
        <v>17877</v>
      </c>
      <c r="Q155" t="s">
        <v>367</v>
      </c>
      <c r="R155" t="s">
        <v>368</v>
      </c>
      <c r="S155" t="s">
        <v>368</v>
      </c>
      <c r="V155">
        <v>2016</v>
      </c>
      <c r="W155">
        <v>1443</v>
      </c>
      <c r="Z155">
        <v>1253</v>
      </c>
      <c r="AA155" t="s">
        <v>238</v>
      </c>
      <c r="AB155" s="7">
        <v>209.65</v>
      </c>
      <c r="AC155">
        <v>46.12</v>
      </c>
      <c r="AF155">
        <v>1151</v>
      </c>
      <c r="AG155" t="s">
        <v>238</v>
      </c>
      <c r="AH155" t="s">
        <v>238</v>
      </c>
      <c r="AI155">
        <v>255.77</v>
      </c>
      <c r="AJ155" t="s">
        <v>238</v>
      </c>
      <c r="AL155">
        <v>209.65</v>
      </c>
      <c r="AM155" t="s">
        <v>45</v>
      </c>
      <c r="AN155">
        <f t="shared" si="9"/>
        <v>40</v>
      </c>
      <c r="AO155" s="6">
        <f t="shared" si="10"/>
        <v>8386</v>
      </c>
    </row>
    <row r="156" spans="1:41" ht="12.75">
      <c r="E156">
        <v>1</v>
      </c>
      <c r="F156" t="s">
        <v>404</v>
      </c>
      <c r="G156" t="s">
        <v>405</v>
      </c>
      <c r="H156">
        <v>1941.14</v>
      </c>
      <c r="I156">
        <v>1941.14</v>
      </c>
      <c r="L156">
        <v>7652</v>
      </c>
      <c r="M156" t="s">
        <v>405</v>
      </c>
      <c r="O156" s="3">
        <f>+G156+30</f>
        <v>42763</v>
      </c>
      <c r="P156">
        <v>17877</v>
      </c>
      <c r="Q156" t="s">
        <v>367</v>
      </c>
      <c r="R156" t="s">
        <v>368</v>
      </c>
      <c r="S156" t="s">
        <v>368</v>
      </c>
      <c r="T156" t="s">
        <v>406</v>
      </c>
      <c r="V156">
        <v>2016</v>
      </c>
      <c r="W156">
        <v>2125</v>
      </c>
      <c r="Z156">
        <v>2546</v>
      </c>
      <c r="AA156" t="s">
        <v>72</v>
      </c>
      <c r="AB156" s="7">
        <v>1591.1</v>
      </c>
      <c r="AC156">
        <v>350.04</v>
      </c>
      <c r="AF156">
        <v>2121</v>
      </c>
      <c r="AG156" t="s">
        <v>72</v>
      </c>
      <c r="AH156" t="s">
        <v>72</v>
      </c>
      <c r="AI156">
        <v>1941.14</v>
      </c>
      <c r="AJ156" t="s">
        <v>72</v>
      </c>
      <c r="AL156">
        <v>1591.1</v>
      </c>
      <c r="AM156" t="s">
        <v>45</v>
      </c>
      <c r="AN156">
        <f t="shared" si="9"/>
        <v>39</v>
      </c>
      <c r="AO156" s="6">
        <f t="shared" si="10"/>
        <v>62052.899999999994</v>
      </c>
    </row>
    <row r="157" spans="1:41" ht="12.75">
      <c r="E157">
        <v>1</v>
      </c>
      <c r="F157" t="s">
        <v>407</v>
      </c>
      <c r="G157" t="s">
        <v>169</v>
      </c>
      <c r="H157">
        <v>244</v>
      </c>
      <c r="I157">
        <v>244</v>
      </c>
      <c r="L157">
        <v>7617</v>
      </c>
      <c r="M157" t="s">
        <v>169</v>
      </c>
      <c r="O157" s="3">
        <f>+G157+30</f>
        <v>42755</v>
      </c>
      <c r="P157">
        <v>9599</v>
      </c>
      <c r="Q157" t="s">
        <v>408</v>
      </c>
      <c r="R157" t="s">
        <v>409</v>
      </c>
      <c r="S157" t="s">
        <v>409</v>
      </c>
      <c r="V157">
        <v>2016</v>
      </c>
      <c r="W157">
        <v>1573</v>
      </c>
      <c r="X157">
        <v>2016</v>
      </c>
      <c r="Y157">
        <v>12374</v>
      </c>
      <c r="Z157">
        <v>2293</v>
      </c>
      <c r="AA157" t="s">
        <v>132</v>
      </c>
      <c r="AB157" s="7">
        <v>200</v>
      </c>
      <c r="AC157">
        <v>44</v>
      </c>
      <c r="AF157">
        <v>1932</v>
      </c>
      <c r="AG157" t="s">
        <v>132</v>
      </c>
      <c r="AH157" t="s">
        <v>131</v>
      </c>
      <c r="AI157">
        <v>244</v>
      </c>
      <c r="AJ157" t="s">
        <v>132</v>
      </c>
      <c r="AL157">
        <v>200</v>
      </c>
      <c r="AM157" t="s">
        <v>45</v>
      </c>
      <c r="AN157">
        <f t="shared" si="9"/>
        <v>41</v>
      </c>
      <c r="AO157" s="6">
        <f t="shared" si="10"/>
        <v>8200</v>
      </c>
    </row>
    <row r="158" spans="1:41" ht="12.75">
      <c r="E158">
        <v>1</v>
      </c>
      <c r="F158" t="s">
        <v>410</v>
      </c>
      <c r="G158" t="s">
        <v>405</v>
      </c>
      <c r="H158">
        <v>969.9</v>
      </c>
      <c r="I158">
        <v>969.9</v>
      </c>
      <c r="L158">
        <v>628</v>
      </c>
      <c r="M158" t="s">
        <v>330</v>
      </c>
      <c r="N158" t="s">
        <v>100</v>
      </c>
      <c r="O158" s="3" t="s">
        <v>411</v>
      </c>
      <c r="P158">
        <v>17877</v>
      </c>
      <c r="Q158" t="s">
        <v>367</v>
      </c>
      <c r="R158" t="s">
        <v>368</v>
      </c>
      <c r="S158" t="s">
        <v>368</v>
      </c>
      <c r="V158">
        <v>2016</v>
      </c>
      <c r="W158">
        <v>1917</v>
      </c>
      <c r="Z158">
        <v>2506</v>
      </c>
      <c r="AA158" t="s">
        <v>330</v>
      </c>
      <c r="AB158" s="7">
        <v>795</v>
      </c>
      <c r="AC158">
        <v>174.9</v>
      </c>
      <c r="AF158">
        <v>2086</v>
      </c>
      <c r="AG158" t="s">
        <v>330</v>
      </c>
      <c r="AH158" t="s">
        <v>330</v>
      </c>
      <c r="AI158">
        <v>969.9</v>
      </c>
      <c r="AJ158" t="s">
        <v>330</v>
      </c>
      <c r="AL158">
        <v>795</v>
      </c>
      <c r="AM158" t="s">
        <v>45</v>
      </c>
      <c r="AN158">
        <f t="shared" si="9"/>
        <v>-30</v>
      </c>
      <c r="AO158" s="6">
        <f t="shared" si="10"/>
        <v>-23850</v>
      </c>
    </row>
    <row r="159" spans="1:41" ht="12.75">
      <c r="E159">
        <v>1</v>
      </c>
      <c r="F159" t="s">
        <v>412</v>
      </c>
      <c r="G159" t="s">
        <v>413</v>
      </c>
      <c r="H159">
        <v>13684.23</v>
      </c>
      <c r="I159">
        <v>13684.23</v>
      </c>
      <c r="L159">
        <v>139</v>
      </c>
      <c r="M159" t="s">
        <v>413</v>
      </c>
      <c r="O159" s="3">
        <f>+G159+30</f>
        <v>42655</v>
      </c>
      <c r="P159">
        <v>3651</v>
      </c>
      <c r="Q159" t="s">
        <v>414</v>
      </c>
      <c r="R159" t="s">
        <v>415</v>
      </c>
      <c r="S159" t="s">
        <v>416</v>
      </c>
      <c r="T159" t="s">
        <v>417</v>
      </c>
      <c r="V159">
        <v>2016</v>
      </c>
      <c r="W159">
        <v>92</v>
      </c>
      <c r="Z159">
        <v>2547</v>
      </c>
      <c r="AA159" t="s">
        <v>72</v>
      </c>
      <c r="AB159" s="7">
        <v>7028.06</v>
      </c>
      <c r="AC159">
        <v>1546.18</v>
      </c>
      <c r="AF159">
        <v>2122</v>
      </c>
      <c r="AG159" t="s">
        <v>72</v>
      </c>
      <c r="AH159" t="s">
        <v>72</v>
      </c>
      <c r="AI159">
        <v>8574.24</v>
      </c>
      <c r="AJ159" t="s">
        <v>72</v>
      </c>
      <c r="AL159">
        <v>11216.58</v>
      </c>
      <c r="AM159" t="s">
        <v>45</v>
      </c>
      <c r="AN159">
        <f t="shared" si="9"/>
        <v>147</v>
      </c>
      <c r="AO159" s="6">
        <f t="shared" si="10"/>
        <v>1648837.26</v>
      </c>
    </row>
    <row r="160" spans="1:41" ht="12.75">
      <c r="E160">
        <v>1</v>
      </c>
      <c r="F160" t="s">
        <v>412</v>
      </c>
      <c r="G160" t="s">
        <v>413</v>
      </c>
      <c r="H160">
        <v>13684.23</v>
      </c>
      <c r="I160">
        <v>13684.23</v>
      </c>
      <c r="L160">
        <v>139</v>
      </c>
      <c r="M160" t="s">
        <v>413</v>
      </c>
      <c r="O160" s="3">
        <f>+G160+30</f>
        <v>42655</v>
      </c>
      <c r="P160">
        <v>3651</v>
      </c>
      <c r="Q160" t="s">
        <v>414</v>
      </c>
      <c r="R160" t="s">
        <v>415</v>
      </c>
      <c r="S160" t="s">
        <v>416</v>
      </c>
      <c r="T160" t="s">
        <v>417</v>
      </c>
      <c r="V160">
        <v>2017</v>
      </c>
      <c r="W160">
        <v>447</v>
      </c>
      <c r="Z160">
        <v>2548</v>
      </c>
      <c r="AA160" t="s">
        <v>72</v>
      </c>
      <c r="AB160" s="7">
        <v>4188.52</v>
      </c>
      <c r="AC160">
        <v>921.47</v>
      </c>
      <c r="AF160">
        <v>2123</v>
      </c>
      <c r="AG160" t="s">
        <v>72</v>
      </c>
      <c r="AH160" t="s">
        <v>72</v>
      </c>
      <c r="AI160">
        <v>5109.99</v>
      </c>
      <c r="AJ160" t="s">
        <v>72</v>
      </c>
      <c r="AL160">
        <v>0</v>
      </c>
      <c r="AM160" t="s">
        <v>45</v>
      </c>
      <c r="AN160">
        <f t="shared" si="9"/>
        <v>147</v>
      </c>
      <c r="AO160" s="6">
        <f t="shared" si="10"/>
        <v>0</v>
      </c>
    </row>
    <row r="161" spans="1:41" ht="12.75">
      <c r="E161">
        <v>1</v>
      </c>
      <c r="F161" t="s">
        <v>418</v>
      </c>
      <c r="G161" t="s">
        <v>87</v>
      </c>
      <c r="H161">
        <v>3661.71</v>
      </c>
      <c r="I161">
        <v>3661.71</v>
      </c>
      <c r="K161" t="s">
        <v>258</v>
      </c>
      <c r="L161">
        <v>128</v>
      </c>
      <c r="M161" t="s">
        <v>69</v>
      </c>
      <c r="N161" t="s">
        <v>71</v>
      </c>
      <c r="O161" s="3" t="s">
        <v>88</v>
      </c>
      <c r="P161">
        <v>22926</v>
      </c>
      <c r="Q161" t="s">
        <v>419</v>
      </c>
      <c r="R161" t="s">
        <v>420</v>
      </c>
      <c r="S161" t="s">
        <v>420</v>
      </c>
      <c r="T161" t="s">
        <v>421</v>
      </c>
      <c r="V161">
        <v>2016</v>
      </c>
      <c r="W161">
        <v>1038</v>
      </c>
      <c r="Z161">
        <v>1940</v>
      </c>
      <c r="AA161" t="s">
        <v>147</v>
      </c>
      <c r="AB161" s="7">
        <v>2913</v>
      </c>
      <c r="AC161">
        <v>748.71</v>
      </c>
      <c r="AF161">
        <v>1676</v>
      </c>
      <c r="AG161" t="s">
        <v>147</v>
      </c>
      <c r="AH161" t="s">
        <v>147</v>
      </c>
      <c r="AI161">
        <v>11221.07</v>
      </c>
      <c r="AJ161" t="s">
        <v>147</v>
      </c>
      <c r="AL161">
        <v>2913</v>
      </c>
      <c r="AM161" t="s">
        <v>45</v>
      </c>
      <c r="AN161">
        <f t="shared" si="9"/>
        <v>-5</v>
      </c>
      <c r="AO161" s="6">
        <f t="shared" si="10"/>
        <v>-14565</v>
      </c>
    </row>
    <row r="162" spans="1:41" ht="12.75">
      <c r="E162">
        <v>1</v>
      </c>
      <c r="F162" t="s">
        <v>422</v>
      </c>
      <c r="G162" t="s">
        <v>423</v>
      </c>
      <c r="H162">
        <v>13606.27</v>
      </c>
      <c r="I162">
        <v>13606.27</v>
      </c>
      <c r="L162">
        <v>142</v>
      </c>
      <c r="M162" t="s">
        <v>423</v>
      </c>
      <c r="O162" s="3">
        <f aca="true" t="shared" si="11" ref="O162:O169">+G162+30</f>
        <v>42692</v>
      </c>
      <c r="P162">
        <v>3651</v>
      </c>
      <c r="Q162" t="s">
        <v>414</v>
      </c>
      <c r="R162" t="s">
        <v>415</v>
      </c>
      <c r="S162" t="s">
        <v>416</v>
      </c>
      <c r="T162" t="s">
        <v>417</v>
      </c>
      <c r="V162">
        <v>2017</v>
      </c>
      <c r="W162">
        <v>447</v>
      </c>
      <c r="Z162">
        <v>2549</v>
      </c>
      <c r="AA162" t="s">
        <v>72</v>
      </c>
      <c r="AB162" s="7">
        <v>11152.68</v>
      </c>
      <c r="AC162">
        <v>2453.59</v>
      </c>
      <c r="AF162">
        <v>2124</v>
      </c>
      <c r="AG162" t="s">
        <v>72</v>
      </c>
      <c r="AH162" t="s">
        <v>72</v>
      </c>
      <c r="AI162">
        <v>13606.27</v>
      </c>
      <c r="AJ162" t="s">
        <v>72</v>
      </c>
      <c r="AL162">
        <v>11152.68</v>
      </c>
      <c r="AM162" t="s">
        <v>45</v>
      </c>
      <c r="AN162">
        <f t="shared" si="9"/>
        <v>110</v>
      </c>
      <c r="AO162" s="6">
        <f t="shared" si="10"/>
        <v>1226794.8</v>
      </c>
    </row>
    <row r="163" spans="1:41" ht="12.75">
      <c r="E163">
        <v>1</v>
      </c>
      <c r="F163" t="s">
        <v>424</v>
      </c>
      <c r="G163" t="s">
        <v>425</v>
      </c>
      <c r="H163">
        <v>14949.75</v>
      </c>
      <c r="I163">
        <v>14949.75</v>
      </c>
      <c r="L163">
        <v>143</v>
      </c>
      <c r="M163" t="s">
        <v>425</v>
      </c>
      <c r="O163" s="3">
        <f t="shared" si="11"/>
        <v>42714</v>
      </c>
      <c r="P163">
        <v>3651</v>
      </c>
      <c r="Q163" t="s">
        <v>414</v>
      </c>
      <c r="R163" t="s">
        <v>415</v>
      </c>
      <c r="S163" t="s">
        <v>416</v>
      </c>
      <c r="T163" t="s">
        <v>417</v>
      </c>
      <c r="V163">
        <v>2017</v>
      </c>
      <c r="W163">
        <v>447</v>
      </c>
      <c r="Z163">
        <v>2550</v>
      </c>
      <c r="AA163" t="s">
        <v>72</v>
      </c>
      <c r="AB163" s="7">
        <v>12253.89</v>
      </c>
      <c r="AC163">
        <v>2695.86</v>
      </c>
      <c r="AF163">
        <v>2125</v>
      </c>
      <c r="AG163" t="s">
        <v>72</v>
      </c>
      <c r="AH163" t="s">
        <v>72</v>
      </c>
      <c r="AI163">
        <v>14949.75</v>
      </c>
      <c r="AJ163" t="s">
        <v>72</v>
      </c>
      <c r="AL163">
        <v>12253.89</v>
      </c>
      <c r="AM163" t="s">
        <v>45</v>
      </c>
      <c r="AN163">
        <f t="shared" si="9"/>
        <v>88</v>
      </c>
      <c r="AO163" s="6">
        <f t="shared" si="10"/>
        <v>1078342.3199999998</v>
      </c>
    </row>
    <row r="164" spans="1:41" ht="12.75">
      <c r="C164">
        <v>7</v>
      </c>
      <c r="D164" t="s">
        <v>426</v>
      </c>
      <c r="E164">
        <v>1</v>
      </c>
      <c r="F164" t="s">
        <v>427</v>
      </c>
      <c r="G164" t="s">
        <v>428</v>
      </c>
      <c r="H164">
        <v>7700</v>
      </c>
      <c r="I164">
        <v>7700</v>
      </c>
      <c r="L164">
        <v>7367</v>
      </c>
      <c r="M164" t="s">
        <v>428</v>
      </c>
      <c r="O164" s="3">
        <f t="shared" si="11"/>
        <v>42740</v>
      </c>
      <c r="P164">
        <v>12721</v>
      </c>
      <c r="Q164" t="s">
        <v>429</v>
      </c>
      <c r="R164" t="s">
        <v>430</v>
      </c>
      <c r="S164" t="s">
        <v>430</v>
      </c>
      <c r="V164">
        <v>2016</v>
      </c>
      <c r="W164">
        <v>407</v>
      </c>
      <c r="Z164">
        <v>2836</v>
      </c>
      <c r="AA164" t="s">
        <v>77</v>
      </c>
      <c r="AB164" s="7">
        <v>7700</v>
      </c>
      <c r="AC164">
        <v>0</v>
      </c>
      <c r="AF164">
        <v>2342</v>
      </c>
      <c r="AG164" t="s">
        <v>77</v>
      </c>
      <c r="AH164" t="s">
        <v>77</v>
      </c>
      <c r="AI164">
        <v>7700</v>
      </c>
      <c r="AJ164" t="s">
        <v>77</v>
      </c>
      <c r="AL164">
        <v>7700</v>
      </c>
      <c r="AM164" t="s">
        <v>45</v>
      </c>
      <c r="AN164">
        <f t="shared" si="9"/>
        <v>68</v>
      </c>
      <c r="AO164" s="6">
        <f t="shared" si="10"/>
        <v>523600</v>
      </c>
    </row>
    <row r="165" spans="1:41" ht="12.75">
      <c r="C165">
        <v>5</v>
      </c>
      <c r="D165" t="s">
        <v>47</v>
      </c>
      <c r="E165">
        <v>1</v>
      </c>
      <c r="F165" t="s">
        <v>431</v>
      </c>
      <c r="G165" t="s">
        <v>41</v>
      </c>
      <c r="H165">
        <v>2598.8</v>
      </c>
      <c r="I165">
        <v>2598.8</v>
      </c>
      <c r="L165">
        <v>7237</v>
      </c>
      <c r="M165" t="s">
        <v>41</v>
      </c>
      <c r="O165" s="3">
        <f t="shared" si="11"/>
        <v>42734</v>
      </c>
      <c r="P165">
        <v>14924</v>
      </c>
      <c r="Q165" t="s">
        <v>432</v>
      </c>
      <c r="R165" t="s">
        <v>433</v>
      </c>
      <c r="S165" t="s">
        <v>434</v>
      </c>
      <c r="T165" t="s">
        <v>435</v>
      </c>
      <c r="V165">
        <v>2016</v>
      </c>
      <c r="W165">
        <v>9</v>
      </c>
      <c r="Z165">
        <v>780</v>
      </c>
      <c r="AA165" t="s">
        <v>87</v>
      </c>
      <c r="AB165" s="7">
        <v>2598.8</v>
      </c>
      <c r="AC165">
        <v>0</v>
      </c>
      <c r="AF165">
        <v>714</v>
      </c>
      <c r="AG165" t="s">
        <v>87</v>
      </c>
      <c r="AH165" t="s">
        <v>258</v>
      </c>
      <c r="AI165">
        <v>2598.8</v>
      </c>
      <c r="AJ165" t="s">
        <v>258</v>
      </c>
      <c r="AK165" t="s">
        <v>54</v>
      </c>
      <c r="AL165">
        <v>2598.8</v>
      </c>
      <c r="AM165" t="s">
        <v>45</v>
      </c>
      <c r="AN165">
        <f t="shared" si="9"/>
        <v>31</v>
      </c>
      <c r="AO165" s="6">
        <f t="shared" si="10"/>
        <v>80562.8</v>
      </c>
    </row>
    <row r="166" spans="1:41" ht="12.75">
      <c r="C166">
        <v>5</v>
      </c>
      <c r="D166" t="s">
        <v>47</v>
      </c>
      <c r="E166">
        <v>1</v>
      </c>
      <c r="F166" t="s">
        <v>436</v>
      </c>
      <c r="G166" t="s">
        <v>437</v>
      </c>
      <c r="H166">
        <v>634.4</v>
      </c>
      <c r="I166">
        <v>634.4</v>
      </c>
      <c r="L166">
        <v>214</v>
      </c>
      <c r="M166" t="s">
        <v>437</v>
      </c>
      <c r="O166" s="3">
        <f t="shared" si="11"/>
        <v>42581</v>
      </c>
      <c r="P166">
        <v>14924</v>
      </c>
      <c r="Q166" t="s">
        <v>432</v>
      </c>
      <c r="R166" t="s">
        <v>433</v>
      </c>
      <c r="S166" t="s">
        <v>434</v>
      </c>
      <c r="V166">
        <v>2016</v>
      </c>
      <c r="W166">
        <v>1114</v>
      </c>
      <c r="Z166">
        <v>785</v>
      </c>
      <c r="AA166" t="s">
        <v>87</v>
      </c>
      <c r="AB166" s="7">
        <v>520</v>
      </c>
      <c r="AC166">
        <v>114.4</v>
      </c>
      <c r="AF166">
        <v>721</v>
      </c>
      <c r="AG166" t="s">
        <v>87</v>
      </c>
      <c r="AH166" t="s">
        <v>258</v>
      </c>
      <c r="AI166">
        <v>634.4</v>
      </c>
      <c r="AJ166" t="s">
        <v>258</v>
      </c>
      <c r="AK166" t="s">
        <v>54</v>
      </c>
      <c r="AL166">
        <v>520</v>
      </c>
      <c r="AM166" t="s">
        <v>45</v>
      </c>
      <c r="AN166">
        <f t="shared" si="9"/>
        <v>184</v>
      </c>
      <c r="AO166" s="6">
        <f t="shared" si="10"/>
        <v>95680</v>
      </c>
    </row>
    <row r="167" spans="1:41" ht="12.75">
      <c r="E167">
        <v>1</v>
      </c>
      <c r="F167" t="s">
        <v>438</v>
      </c>
      <c r="G167" t="s">
        <v>439</v>
      </c>
      <c r="H167">
        <v>10996.52</v>
      </c>
      <c r="I167">
        <v>10996.52</v>
      </c>
      <c r="L167">
        <v>225</v>
      </c>
      <c r="M167" t="s">
        <v>439</v>
      </c>
      <c r="O167" s="3">
        <f t="shared" si="11"/>
        <v>42664</v>
      </c>
      <c r="P167">
        <v>14924</v>
      </c>
      <c r="Q167" t="s">
        <v>432</v>
      </c>
      <c r="R167" t="s">
        <v>433</v>
      </c>
      <c r="S167" t="s">
        <v>434</v>
      </c>
      <c r="T167" t="s">
        <v>440</v>
      </c>
      <c r="V167">
        <v>2016</v>
      </c>
      <c r="W167">
        <v>101</v>
      </c>
      <c r="Z167">
        <v>1660</v>
      </c>
      <c r="AA167" t="s">
        <v>441</v>
      </c>
      <c r="AB167" s="7">
        <v>9254.08</v>
      </c>
      <c r="AC167">
        <v>1742.44</v>
      </c>
      <c r="AF167">
        <v>1475</v>
      </c>
      <c r="AG167" t="s">
        <v>441</v>
      </c>
      <c r="AH167" t="s">
        <v>221</v>
      </c>
      <c r="AI167">
        <v>10996.52</v>
      </c>
      <c r="AJ167" t="s">
        <v>221</v>
      </c>
      <c r="AL167">
        <v>9254.08</v>
      </c>
      <c r="AM167" t="s">
        <v>45</v>
      </c>
      <c r="AN167">
        <f t="shared" si="9"/>
        <v>119</v>
      </c>
      <c r="AO167" s="6">
        <f t="shared" si="10"/>
        <v>1101235.52</v>
      </c>
    </row>
    <row r="168" spans="1:41" ht="12.75">
      <c r="C168">
        <v>5</v>
      </c>
      <c r="D168" t="s">
        <v>47</v>
      </c>
      <c r="E168">
        <v>1</v>
      </c>
      <c r="F168" t="s">
        <v>442</v>
      </c>
      <c r="G168" t="s">
        <v>41</v>
      </c>
      <c r="H168">
        <v>2637.69</v>
      </c>
      <c r="I168">
        <v>2637.69</v>
      </c>
      <c r="L168">
        <v>7235</v>
      </c>
      <c r="M168" t="s">
        <v>41</v>
      </c>
      <c r="O168" s="3">
        <f t="shared" si="11"/>
        <v>42734</v>
      </c>
      <c r="P168">
        <v>14924</v>
      </c>
      <c r="Q168" t="s">
        <v>432</v>
      </c>
      <c r="R168" t="s">
        <v>433</v>
      </c>
      <c r="S168" t="s">
        <v>434</v>
      </c>
      <c r="T168" t="s">
        <v>435</v>
      </c>
      <c r="V168">
        <v>2016</v>
      </c>
      <c r="W168">
        <v>9</v>
      </c>
      <c r="Z168">
        <v>773</v>
      </c>
      <c r="AA168" t="s">
        <v>87</v>
      </c>
      <c r="AB168" s="7">
        <v>2162.04</v>
      </c>
      <c r="AC168">
        <v>475.65</v>
      </c>
      <c r="AF168">
        <v>711</v>
      </c>
      <c r="AG168" t="s">
        <v>87</v>
      </c>
      <c r="AH168" t="s">
        <v>258</v>
      </c>
      <c r="AI168">
        <v>2637.69</v>
      </c>
      <c r="AJ168" t="s">
        <v>258</v>
      </c>
      <c r="AK168" t="s">
        <v>54</v>
      </c>
      <c r="AL168">
        <v>2162.04</v>
      </c>
      <c r="AM168" t="s">
        <v>45</v>
      </c>
      <c r="AN168">
        <f t="shared" si="9"/>
        <v>31</v>
      </c>
      <c r="AO168" s="6">
        <f t="shared" si="10"/>
        <v>67023.24</v>
      </c>
    </row>
    <row r="169" spans="1:41" ht="12.75">
      <c r="E169">
        <v>1</v>
      </c>
      <c r="F169" t="s">
        <v>443</v>
      </c>
      <c r="G169" t="s">
        <v>444</v>
      </c>
      <c r="H169">
        <v>1382.81</v>
      </c>
      <c r="I169">
        <v>1382.81</v>
      </c>
      <c r="L169">
        <v>7647</v>
      </c>
      <c r="M169" t="s">
        <v>444</v>
      </c>
      <c r="O169" s="3">
        <f t="shared" si="11"/>
        <v>42762</v>
      </c>
      <c r="P169">
        <v>22926</v>
      </c>
      <c r="Q169" t="s">
        <v>419</v>
      </c>
      <c r="R169" t="s">
        <v>420</v>
      </c>
      <c r="S169" t="s">
        <v>420</v>
      </c>
      <c r="V169">
        <v>2016</v>
      </c>
      <c r="W169">
        <v>1038</v>
      </c>
      <c r="Z169">
        <v>1939</v>
      </c>
      <c r="AA169" t="s">
        <v>147</v>
      </c>
      <c r="AB169" s="7">
        <v>1100.3</v>
      </c>
      <c r="AC169">
        <v>282.51</v>
      </c>
      <c r="AF169">
        <v>1676</v>
      </c>
      <c r="AG169" t="s">
        <v>147</v>
      </c>
      <c r="AH169" t="s">
        <v>147</v>
      </c>
      <c r="AI169">
        <v>11221.07</v>
      </c>
      <c r="AJ169" t="s">
        <v>147</v>
      </c>
      <c r="AL169">
        <v>1100.3</v>
      </c>
      <c r="AM169" t="s">
        <v>45</v>
      </c>
      <c r="AN169">
        <f t="shared" si="9"/>
        <v>25</v>
      </c>
      <c r="AO169" s="6">
        <f t="shared" si="10"/>
        <v>27507.5</v>
      </c>
    </row>
    <row r="170" spans="1:41" ht="12.75">
      <c r="E170">
        <v>1</v>
      </c>
      <c r="F170" t="s">
        <v>445</v>
      </c>
      <c r="G170" t="s">
        <v>444</v>
      </c>
      <c r="H170">
        <v>1382.81</v>
      </c>
      <c r="I170">
        <v>1382.81</v>
      </c>
      <c r="J170">
        <v>70681</v>
      </c>
      <c r="K170" t="s">
        <v>99</v>
      </c>
      <c r="L170">
        <v>490</v>
      </c>
      <c r="M170" t="s">
        <v>147</v>
      </c>
      <c r="N170" t="s">
        <v>100</v>
      </c>
      <c r="O170" s="3" t="s">
        <v>67</v>
      </c>
      <c r="P170">
        <v>22926</v>
      </c>
      <c r="Q170" t="s">
        <v>419</v>
      </c>
      <c r="R170" t="s">
        <v>420</v>
      </c>
      <c r="S170" t="s">
        <v>420</v>
      </c>
      <c r="V170">
        <v>2016</v>
      </c>
      <c r="W170">
        <v>1038</v>
      </c>
      <c r="Z170">
        <v>1941</v>
      </c>
      <c r="AA170" t="s">
        <v>147</v>
      </c>
      <c r="AB170" s="7">
        <v>1100.3</v>
      </c>
      <c r="AC170">
        <v>282.51</v>
      </c>
      <c r="AF170">
        <v>1676</v>
      </c>
      <c r="AG170" t="s">
        <v>147</v>
      </c>
      <c r="AH170" t="s">
        <v>147</v>
      </c>
      <c r="AI170">
        <v>11221.07</v>
      </c>
      <c r="AJ170" t="s">
        <v>147</v>
      </c>
      <c r="AL170">
        <v>1100.3</v>
      </c>
      <c r="AM170" t="s">
        <v>45</v>
      </c>
      <c r="AN170">
        <f t="shared" si="9"/>
        <v>-30</v>
      </c>
      <c r="AO170" s="6">
        <f t="shared" si="10"/>
        <v>-33009</v>
      </c>
    </row>
    <row r="171" spans="1:41" ht="12.75">
      <c r="E171">
        <v>1</v>
      </c>
      <c r="F171" t="s">
        <v>446</v>
      </c>
      <c r="G171" t="s">
        <v>444</v>
      </c>
      <c r="H171">
        <v>921.87</v>
      </c>
      <c r="I171">
        <v>921.87</v>
      </c>
      <c r="L171">
        <v>491</v>
      </c>
      <c r="M171" t="s">
        <v>147</v>
      </c>
      <c r="N171" t="s">
        <v>100</v>
      </c>
      <c r="O171" s="3" t="s">
        <v>67</v>
      </c>
      <c r="P171">
        <v>22926</v>
      </c>
      <c r="Q171" t="s">
        <v>419</v>
      </c>
      <c r="R171" t="s">
        <v>420</v>
      </c>
      <c r="S171" t="s">
        <v>420</v>
      </c>
      <c r="V171">
        <v>2016</v>
      </c>
      <c r="W171">
        <v>1038</v>
      </c>
      <c r="Z171">
        <v>1942</v>
      </c>
      <c r="AA171" t="s">
        <v>147</v>
      </c>
      <c r="AB171" s="7">
        <v>733.53</v>
      </c>
      <c r="AC171">
        <v>188.34</v>
      </c>
      <c r="AF171">
        <v>1676</v>
      </c>
      <c r="AG171" t="s">
        <v>147</v>
      </c>
      <c r="AH171" t="s">
        <v>147</v>
      </c>
      <c r="AI171">
        <v>11221.07</v>
      </c>
      <c r="AJ171" t="s">
        <v>147</v>
      </c>
      <c r="AL171">
        <v>733.53</v>
      </c>
      <c r="AM171" t="s">
        <v>45</v>
      </c>
      <c r="AN171">
        <f t="shared" si="9"/>
        <v>-30</v>
      </c>
      <c r="AO171" s="6">
        <f t="shared" si="10"/>
        <v>-22005.899999999998</v>
      </c>
    </row>
    <row r="172" spans="1:41" ht="12.75">
      <c r="E172">
        <v>1</v>
      </c>
      <c r="F172" t="s">
        <v>447</v>
      </c>
      <c r="G172" t="s">
        <v>444</v>
      </c>
      <c r="H172">
        <v>1106.25</v>
      </c>
      <c r="I172">
        <v>1106.25</v>
      </c>
      <c r="L172">
        <v>492</v>
      </c>
      <c r="M172" t="s">
        <v>147</v>
      </c>
      <c r="N172" t="s">
        <v>100</v>
      </c>
      <c r="O172" s="3" t="s">
        <v>67</v>
      </c>
      <c r="P172">
        <v>22926</v>
      </c>
      <c r="Q172" t="s">
        <v>419</v>
      </c>
      <c r="R172" t="s">
        <v>420</v>
      </c>
      <c r="S172" t="s">
        <v>420</v>
      </c>
      <c r="V172">
        <v>2016</v>
      </c>
      <c r="W172">
        <v>1038</v>
      </c>
      <c r="Z172">
        <v>1943</v>
      </c>
      <c r="AA172" t="s">
        <v>147</v>
      </c>
      <c r="AB172" s="7">
        <v>880.24</v>
      </c>
      <c r="AC172">
        <v>226.01</v>
      </c>
      <c r="AF172">
        <v>1676</v>
      </c>
      <c r="AG172" t="s">
        <v>147</v>
      </c>
      <c r="AH172" t="s">
        <v>147</v>
      </c>
      <c r="AI172">
        <v>11221.07</v>
      </c>
      <c r="AJ172" t="s">
        <v>147</v>
      </c>
      <c r="AL172">
        <v>880.24</v>
      </c>
      <c r="AM172" t="s">
        <v>45</v>
      </c>
      <c r="AN172">
        <f t="shared" si="9"/>
        <v>-30</v>
      </c>
      <c r="AO172" s="6">
        <f t="shared" si="10"/>
        <v>-26407.2</v>
      </c>
    </row>
    <row r="173" spans="1:41" ht="12.75">
      <c r="E173">
        <v>1</v>
      </c>
      <c r="F173" t="s">
        <v>448</v>
      </c>
      <c r="G173" t="s">
        <v>444</v>
      </c>
      <c r="H173">
        <v>921.87</v>
      </c>
      <c r="I173">
        <v>921.87</v>
      </c>
      <c r="L173">
        <v>493</v>
      </c>
      <c r="M173" t="s">
        <v>147</v>
      </c>
      <c r="N173" t="s">
        <v>100</v>
      </c>
      <c r="O173" s="3" t="s">
        <v>67</v>
      </c>
      <c r="P173">
        <v>22926</v>
      </c>
      <c r="Q173" t="s">
        <v>419</v>
      </c>
      <c r="R173" t="s">
        <v>420</v>
      </c>
      <c r="S173" t="s">
        <v>420</v>
      </c>
      <c r="V173">
        <v>2016</v>
      </c>
      <c r="W173">
        <v>1038</v>
      </c>
      <c r="Z173">
        <v>1944</v>
      </c>
      <c r="AA173" t="s">
        <v>147</v>
      </c>
      <c r="AB173" s="7">
        <v>733.53</v>
      </c>
      <c r="AC173">
        <v>188.34</v>
      </c>
      <c r="AF173">
        <v>1676</v>
      </c>
      <c r="AG173" t="s">
        <v>147</v>
      </c>
      <c r="AH173" t="s">
        <v>147</v>
      </c>
      <c r="AI173">
        <v>11221.07</v>
      </c>
      <c r="AJ173" t="s">
        <v>147</v>
      </c>
      <c r="AL173">
        <v>733.53</v>
      </c>
      <c r="AM173" t="s">
        <v>45</v>
      </c>
      <c r="AN173">
        <f t="shared" si="9"/>
        <v>-30</v>
      </c>
      <c r="AO173" s="6">
        <f t="shared" si="10"/>
        <v>-22005.899999999998</v>
      </c>
    </row>
    <row r="174" spans="1:41" ht="12.75">
      <c r="E174">
        <v>1</v>
      </c>
      <c r="F174" t="s">
        <v>449</v>
      </c>
      <c r="G174" t="s">
        <v>444</v>
      </c>
      <c r="H174">
        <v>1843.75</v>
      </c>
      <c r="I174">
        <v>1843.75</v>
      </c>
      <c r="L174">
        <v>494</v>
      </c>
      <c r="M174" t="s">
        <v>147</v>
      </c>
      <c r="N174" t="s">
        <v>100</v>
      </c>
      <c r="O174" s="3" t="s">
        <v>67</v>
      </c>
      <c r="P174">
        <v>22926</v>
      </c>
      <c r="Q174" t="s">
        <v>419</v>
      </c>
      <c r="R174" t="s">
        <v>420</v>
      </c>
      <c r="S174" t="s">
        <v>420</v>
      </c>
      <c r="V174">
        <v>2016</v>
      </c>
      <c r="W174">
        <v>1038</v>
      </c>
      <c r="Z174">
        <v>1945</v>
      </c>
      <c r="AA174" t="s">
        <v>147</v>
      </c>
      <c r="AB174" s="7">
        <v>1467.07</v>
      </c>
      <c r="AC174">
        <v>376.68</v>
      </c>
      <c r="AF174">
        <v>1676</v>
      </c>
      <c r="AG174" t="s">
        <v>147</v>
      </c>
      <c r="AH174" t="s">
        <v>147</v>
      </c>
      <c r="AI174">
        <v>11221.07</v>
      </c>
      <c r="AJ174" t="s">
        <v>147</v>
      </c>
      <c r="AL174">
        <v>1467.07</v>
      </c>
      <c r="AM174" t="s">
        <v>45</v>
      </c>
      <c r="AN174">
        <f t="shared" si="9"/>
        <v>-30</v>
      </c>
      <c r="AO174" s="6">
        <f t="shared" si="10"/>
        <v>-44012.1</v>
      </c>
    </row>
    <row r="175" spans="1:41" ht="12.75">
      <c r="E175">
        <v>1</v>
      </c>
      <c r="F175" t="s">
        <v>450</v>
      </c>
      <c r="G175" t="s">
        <v>99</v>
      </c>
      <c r="H175">
        <v>655.2</v>
      </c>
      <c r="I175">
        <v>655.2</v>
      </c>
      <c r="K175" t="s">
        <v>193</v>
      </c>
      <c r="L175">
        <v>44</v>
      </c>
      <c r="M175" t="s">
        <v>211</v>
      </c>
      <c r="N175" t="s">
        <v>71</v>
      </c>
      <c r="O175" s="3" t="s">
        <v>52</v>
      </c>
      <c r="P175">
        <v>31147</v>
      </c>
      <c r="Q175" t="s">
        <v>451</v>
      </c>
      <c r="R175" t="s">
        <v>452</v>
      </c>
      <c r="S175" t="s">
        <v>452</v>
      </c>
      <c r="T175" t="s">
        <v>453</v>
      </c>
      <c r="V175">
        <v>2016</v>
      </c>
      <c r="W175">
        <v>2009</v>
      </c>
      <c r="Z175">
        <v>3373</v>
      </c>
      <c r="AA175" t="s">
        <v>165</v>
      </c>
      <c r="AB175" s="7">
        <v>630</v>
      </c>
      <c r="AC175">
        <v>25.2</v>
      </c>
      <c r="AF175">
        <v>2782</v>
      </c>
      <c r="AG175" t="s">
        <v>165</v>
      </c>
      <c r="AH175" t="s">
        <v>165</v>
      </c>
      <c r="AI175">
        <v>655.2</v>
      </c>
      <c r="AJ175" t="s">
        <v>165</v>
      </c>
      <c r="AL175">
        <v>630</v>
      </c>
      <c r="AM175" t="s">
        <v>45</v>
      </c>
      <c r="AN175">
        <f t="shared" si="9"/>
        <v>55</v>
      </c>
      <c r="AO175" s="6">
        <f t="shared" si="10"/>
        <v>34650</v>
      </c>
    </row>
    <row r="176" spans="1:41" ht="12.75">
      <c r="E176">
        <v>1</v>
      </c>
      <c r="F176" t="s">
        <v>454</v>
      </c>
      <c r="G176" t="s">
        <v>444</v>
      </c>
      <c r="H176">
        <v>38</v>
      </c>
      <c r="I176">
        <v>38</v>
      </c>
      <c r="L176">
        <v>633</v>
      </c>
      <c r="M176" t="s">
        <v>330</v>
      </c>
      <c r="N176" t="s">
        <v>100</v>
      </c>
      <c r="O176" s="3" t="s">
        <v>411</v>
      </c>
      <c r="P176">
        <v>14924</v>
      </c>
      <c r="Q176" t="s">
        <v>432</v>
      </c>
      <c r="R176" t="s">
        <v>433</v>
      </c>
      <c r="S176" t="s">
        <v>434</v>
      </c>
      <c r="T176" t="s">
        <v>455</v>
      </c>
      <c r="V176">
        <v>2016</v>
      </c>
      <c r="W176">
        <v>2158</v>
      </c>
      <c r="Z176">
        <v>2511</v>
      </c>
      <c r="AA176" t="s">
        <v>330</v>
      </c>
      <c r="AB176" s="7">
        <v>38</v>
      </c>
      <c r="AC176">
        <v>0</v>
      </c>
      <c r="AF176">
        <v>2091</v>
      </c>
      <c r="AG176" t="s">
        <v>330</v>
      </c>
      <c r="AH176" t="s">
        <v>72</v>
      </c>
      <c r="AI176">
        <v>38</v>
      </c>
      <c r="AJ176" t="s">
        <v>72</v>
      </c>
      <c r="AL176">
        <v>38</v>
      </c>
      <c r="AM176" t="s">
        <v>45</v>
      </c>
      <c r="AN176">
        <f t="shared" si="9"/>
        <v>-29</v>
      </c>
      <c r="AO176" s="6">
        <f t="shared" si="10"/>
        <v>-1102</v>
      </c>
    </row>
    <row r="177" spans="1:41" ht="12.75">
      <c r="E177">
        <v>1</v>
      </c>
      <c r="F177" t="s">
        <v>456</v>
      </c>
      <c r="G177" t="s">
        <v>217</v>
      </c>
      <c r="H177">
        <v>3843</v>
      </c>
      <c r="I177">
        <v>3843</v>
      </c>
      <c r="L177">
        <v>7579</v>
      </c>
      <c r="M177" t="s">
        <v>217</v>
      </c>
      <c r="O177" s="3">
        <f>+G177+30</f>
        <v>42749</v>
      </c>
      <c r="P177">
        <v>10615</v>
      </c>
      <c r="Q177" t="s">
        <v>457</v>
      </c>
      <c r="R177" t="s">
        <v>458</v>
      </c>
      <c r="S177" t="s">
        <v>458</v>
      </c>
      <c r="V177">
        <v>2016</v>
      </c>
      <c r="W177">
        <v>1897</v>
      </c>
      <c r="Z177">
        <v>1967</v>
      </c>
      <c r="AA177" t="s">
        <v>147</v>
      </c>
      <c r="AB177" s="7">
        <v>3150</v>
      </c>
      <c r="AC177">
        <v>693</v>
      </c>
      <c r="AF177">
        <v>1697</v>
      </c>
      <c r="AG177" t="s">
        <v>147</v>
      </c>
      <c r="AH177" t="s">
        <v>147</v>
      </c>
      <c r="AI177">
        <v>3843</v>
      </c>
      <c r="AJ177" t="s">
        <v>147</v>
      </c>
      <c r="AL177">
        <v>3150</v>
      </c>
      <c r="AM177" t="s">
        <v>45</v>
      </c>
      <c r="AN177">
        <f t="shared" si="9"/>
        <v>38</v>
      </c>
      <c r="AO177" s="6">
        <f t="shared" si="10"/>
        <v>119700</v>
      </c>
    </row>
    <row r="178" spans="1:41" ht="12.75">
      <c r="E178">
        <v>1</v>
      </c>
      <c r="F178" t="s">
        <v>459</v>
      </c>
      <c r="G178" t="s">
        <v>460</v>
      </c>
      <c r="H178">
        <v>571.12</v>
      </c>
      <c r="I178">
        <v>571.12</v>
      </c>
      <c r="L178">
        <v>1124</v>
      </c>
      <c r="M178" t="s">
        <v>460</v>
      </c>
      <c r="O178" s="3">
        <f>+G178+30</f>
        <v>42159</v>
      </c>
      <c r="P178">
        <v>28353</v>
      </c>
      <c r="Q178" t="s">
        <v>155</v>
      </c>
      <c r="R178" t="s">
        <v>156</v>
      </c>
      <c r="S178" t="s">
        <v>156</v>
      </c>
      <c r="T178" t="s">
        <v>157</v>
      </c>
      <c r="V178">
        <v>2017</v>
      </c>
      <c r="W178">
        <v>463</v>
      </c>
      <c r="Z178">
        <v>3281</v>
      </c>
      <c r="AA178" t="s">
        <v>158</v>
      </c>
      <c r="AB178" s="7">
        <v>488.62</v>
      </c>
      <c r="AC178">
        <v>82.5</v>
      </c>
      <c r="AF178">
        <v>2708</v>
      </c>
      <c r="AG178" t="s">
        <v>158</v>
      </c>
      <c r="AH178" t="s">
        <v>158</v>
      </c>
      <c r="AI178">
        <v>2584.12</v>
      </c>
      <c r="AJ178" t="s">
        <v>158</v>
      </c>
      <c r="AL178">
        <v>488.62</v>
      </c>
      <c r="AM178" t="s">
        <v>45</v>
      </c>
      <c r="AN178">
        <f t="shared" si="9"/>
        <v>656</v>
      </c>
      <c r="AO178" s="6">
        <f t="shared" si="10"/>
        <v>320534.72000000003</v>
      </c>
    </row>
    <row r="179" spans="1:41" ht="12.75">
      <c r="E179">
        <v>1</v>
      </c>
      <c r="F179" t="s">
        <v>461</v>
      </c>
      <c r="G179" t="s">
        <v>460</v>
      </c>
      <c r="H179">
        <v>305</v>
      </c>
      <c r="I179">
        <v>305</v>
      </c>
      <c r="L179">
        <v>1126</v>
      </c>
      <c r="M179" t="s">
        <v>460</v>
      </c>
      <c r="N179" t="s">
        <v>100</v>
      </c>
      <c r="O179" s="3" t="s">
        <v>462</v>
      </c>
      <c r="P179">
        <v>28353</v>
      </c>
      <c r="Q179" t="s">
        <v>155</v>
      </c>
      <c r="R179" t="s">
        <v>156</v>
      </c>
      <c r="S179" t="s">
        <v>156</v>
      </c>
      <c r="T179" t="s">
        <v>157</v>
      </c>
      <c r="V179">
        <v>2017</v>
      </c>
      <c r="W179">
        <v>463</v>
      </c>
      <c r="Z179">
        <v>3283</v>
      </c>
      <c r="AA179" t="s">
        <v>158</v>
      </c>
      <c r="AB179" s="7">
        <v>250</v>
      </c>
      <c r="AC179">
        <v>55</v>
      </c>
      <c r="AF179">
        <v>2708</v>
      </c>
      <c r="AG179" t="s">
        <v>158</v>
      </c>
      <c r="AH179" t="s">
        <v>158</v>
      </c>
      <c r="AI179">
        <v>2584.12</v>
      </c>
      <c r="AJ179" t="s">
        <v>158</v>
      </c>
      <c r="AL179">
        <v>250</v>
      </c>
      <c r="AM179" t="s">
        <v>45</v>
      </c>
      <c r="AN179">
        <f t="shared" si="9"/>
        <v>656</v>
      </c>
      <c r="AO179" s="6">
        <f t="shared" si="10"/>
        <v>164000</v>
      </c>
    </row>
    <row r="180" spans="1:41" ht="12.75">
      <c r="E180">
        <v>1</v>
      </c>
      <c r="F180" t="s">
        <v>463</v>
      </c>
      <c r="G180" t="s">
        <v>464</v>
      </c>
      <c r="H180">
        <v>305</v>
      </c>
      <c r="I180">
        <v>305</v>
      </c>
      <c r="L180">
        <v>1156</v>
      </c>
      <c r="M180" t="s">
        <v>464</v>
      </c>
      <c r="O180" s="3">
        <f>+G180+30</f>
        <v>42160</v>
      </c>
      <c r="P180">
        <v>28353</v>
      </c>
      <c r="Q180" t="s">
        <v>155</v>
      </c>
      <c r="R180" t="s">
        <v>156</v>
      </c>
      <c r="S180" t="s">
        <v>156</v>
      </c>
      <c r="T180" t="s">
        <v>157</v>
      </c>
      <c r="V180">
        <v>2017</v>
      </c>
      <c r="W180">
        <v>463</v>
      </c>
      <c r="Z180">
        <v>3284</v>
      </c>
      <c r="AA180" t="s">
        <v>158</v>
      </c>
      <c r="AB180" s="7">
        <v>250</v>
      </c>
      <c r="AC180">
        <v>55</v>
      </c>
      <c r="AF180">
        <v>2708</v>
      </c>
      <c r="AG180" t="s">
        <v>158</v>
      </c>
      <c r="AH180" t="s">
        <v>158</v>
      </c>
      <c r="AI180">
        <v>2584.12</v>
      </c>
      <c r="AJ180" t="s">
        <v>158</v>
      </c>
      <c r="AL180">
        <v>250</v>
      </c>
      <c r="AM180" t="s">
        <v>45</v>
      </c>
      <c r="AN180">
        <f t="shared" si="9"/>
        <v>655</v>
      </c>
      <c r="AO180" s="6">
        <f t="shared" si="10"/>
        <v>163750</v>
      </c>
    </row>
    <row r="181" spans="1:41" ht="12.75">
      <c r="E181">
        <v>1</v>
      </c>
      <c r="F181" t="s">
        <v>465</v>
      </c>
      <c r="G181" t="s">
        <v>464</v>
      </c>
      <c r="H181">
        <v>305</v>
      </c>
      <c r="I181">
        <v>305</v>
      </c>
      <c r="L181">
        <v>1157</v>
      </c>
      <c r="M181" t="s">
        <v>464</v>
      </c>
      <c r="O181" s="3">
        <f>+G181+30</f>
        <v>42160</v>
      </c>
      <c r="P181">
        <v>28353</v>
      </c>
      <c r="Q181" t="s">
        <v>155</v>
      </c>
      <c r="R181" t="s">
        <v>156</v>
      </c>
      <c r="S181" t="s">
        <v>156</v>
      </c>
      <c r="T181" t="s">
        <v>157</v>
      </c>
      <c r="V181">
        <v>2017</v>
      </c>
      <c r="W181">
        <v>463</v>
      </c>
      <c r="Z181">
        <v>3285</v>
      </c>
      <c r="AA181" t="s">
        <v>158</v>
      </c>
      <c r="AB181" s="7">
        <v>250</v>
      </c>
      <c r="AC181">
        <v>55</v>
      </c>
      <c r="AF181">
        <v>2708</v>
      </c>
      <c r="AG181" t="s">
        <v>158</v>
      </c>
      <c r="AH181" t="s">
        <v>158</v>
      </c>
      <c r="AI181">
        <v>2584.12</v>
      </c>
      <c r="AJ181" t="s">
        <v>158</v>
      </c>
      <c r="AL181">
        <v>250</v>
      </c>
      <c r="AM181" t="s">
        <v>45</v>
      </c>
      <c r="AN181">
        <f t="shared" si="9"/>
        <v>655</v>
      </c>
      <c r="AO181" s="6">
        <f t="shared" si="10"/>
        <v>163750</v>
      </c>
    </row>
    <row r="182" spans="1:41" ht="12.75">
      <c r="E182">
        <v>1</v>
      </c>
      <c r="F182" t="s">
        <v>466</v>
      </c>
      <c r="G182" t="s">
        <v>99</v>
      </c>
      <c r="H182">
        <v>988.2</v>
      </c>
      <c r="I182">
        <v>988.2</v>
      </c>
      <c r="L182">
        <v>641</v>
      </c>
      <c r="M182" t="s">
        <v>160</v>
      </c>
      <c r="N182" t="s">
        <v>100</v>
      </c>
      <c r="O182" s="3" t="s">
        <v>467</v>
      </c>
      <c r="P182">
        <v>13299</v>
      </c>
      <c r="Q182" t="s">
        <v>468</v>
      </c>
      <c r="R182" t="s">
        <v>469</v>
      </c>
      <c r="S182" t="s">
        <v>470</v>
      </c>
      <c r="V182">
        <v>2016</v>
      </c>
      <c r="W182">
        <v>693</v>
      </c>
      <c r="Z182">
        <v>2572</v>
      </c>
      <c r="AA182" t="s">
        <v>160</v>
      </c>
      <c r="AB182" s="7">
        <v>810</v>
      </c>
      <c r="AC182">
        <v>178.2</v>
      </c>
      <c r="AF182">
        <v>2147</v>
      </c>
      <c r="AG182" t="s">
        <v>160</v>
      </c>
      <c r="AH182" t="s">
        <v>160</v>
      </c>
      <c r="AI182">
        <v>988.2</v>
      </c>
      <c r="AJ182" t="s">
        <v>160</v>
      </c>
      <c r="AL182">
        <v>810</v>
      </c>
      <c r="AM182" t="s">
        <v>45</v>
      </c>
      <c r="AN182">
        <f t="shared" si="9"/>
        <v>-30</v>
      </c>
      <c r="AO182" s="6">
        <f t="shared" si="10"/>
        <v>-24300</v>
      </c>
    </row>
    <row r="183" spans="1:41" ht="12.75">
      <c r="E183">
        <v>1</v>
      </c>
      <c r="F183" t="s">
        <v>471</v>
      </c>
      <c r="G183" t="s">
        <v>207</v>
      </c>
      <c r="H183">
        <v>3282.55</v>
      </c>
      <c r="I183">
        <v>3282.55</v>
      </c>
      <c r="K183" t="s">
        <v>123</v>
      </c>
      <c r="L183">
        <v>33</v>
      </c>
      <c r="M183" t="s">
        <v>80</v>
      </c>
      <c r="N183" t="s">
        <v>71</v>
      </c>
      <c r="O183" s="3" t="s">
        <v>207</v>
      </c>
      <c r="P183">
        <v>7293</v>
      </c>
      <c r="Q183" t="s">
        <v>472</v>
      </c>
      <c r="R183" t="s">
        <v>473</v>
      </c>
      <c r="S183" t="s">
        <v>474</v>
      </c>
      <c r="V183">
        <v>2016</v>
      </c>
      <c r="W183">
        <v>380</v>
      </c>
      <c r="Z183">
        <v>2466</v>
      </c>
      <c r="AA183" t="s">
        <v>330</v>
      </c>
      <c r="AB183" s="7">
        <v>3282.55</v>
      </c>
      <c r="AF183">
        <v>2048</v>
      </c>
      <c r="AG183" t="s">
        <v>330</v>
      </c>
      <c r="AH183" t="s">
        <v>330</v>
      </c>
      <c r="AI183">
        <v>3282.55</v>
      </c>
      <c r="AJ183" t="s">
        <v>330</v>
      </c>
      <c r="AL183">
        <v>3282.55</v>
      </c>
      <c r="AN183">
        <f t="shared" si="9"/>
        <v>53</v>
      </c>
      <c r="AO183" s="6">
        <f t="shared" si="10"/>
        <v>173975.15000000002</v>
      </c>
    </row>
    <row r="184" spans="1:41" ht="12.75">
      <c r="E184">
        <v>1</v>
      </c>
      <c r="F184" t="s">
        <v>471</v>
      </c>
      <c r="G184" t="s">
        <v>475</v>
      </c>
      <c r="H184">
        <v>4636</v>
      </c>
      <c r="I184">
        <v>4636</v>
      </c>
      <c r="L184">
        <v>276</v>
      </c>
      <c r="M184" t="s">
        <v>475</v>
      </c>
      <c r="O184" s="3">
        <f>+G184+30</f>
        <v>42669</v>
      </c>
      <c r="P184">
        <v>9869</v>
      </c>
      <c r="Q184" t="s">
        <v>476</v>
      </c>
      <c r="R184" t="s">
        <v>477</v>
      </c>
      <c r="S184" t="s">
        <v>477</v>
      </c>
      <c r="V184">
        <v>2016</v>
      </c>
      <c r="W184">
        <v>1349</v>
      </c>
      <c r="Z184">
        <v>2326</v>
      </c>
      <c r="AA184" t="s">
        <v>132</v>
      </c>
      <c r="AB184" s="7">
        <v>3524.52</v>
      </c>
      <c r="AC184">
        <v>775.4</v>
      </c>
      <c r="AF184">
        <v>1949</v>
      </c>
      <c r="AG184" t="s">
        <v>132</v>
      </c>
      <c r="AH184" t="s">
        <v>131</v>
      </c>
      <c r="AI184">
        <v>4299.92</v>
      </c>
      <c r="AJ184" t="s">
        <v>132</v>
      </c>
      <c r="AL184">
        <v>3800</v>
      </c>
      <c r="AM184" t="s">
        <v>45</v>
      </c>
      <c r="AN184">
        <f t="shared" si="9"/>
        <v>127</v>
      </c>
      <c r="AO184" s="6">
        <f t="shared" si="10"/>
        <v>482600</v>
      </c>
    </row>
    <row r="185" spans="1:41" ht="12.75">
      <c r="E185">
        <v>1</v>
      </c>
      <c r="F185" t="s">
        <v>471</v>
      </c>
      <c r="G185" t="s">
        <v>475</v>
      </c>
      <c r="H185">
        <v>4636</v>
      </c>
      <c r="I185">
        <v>4636</v>
      </c>
      <c r="L185">
        <v>276</v>
      </c>
      <c r="M185" t="s">
        <v>475</v>
      </c>
      <c r="O185" s="3">
        <f>+G185+30</f>
        <v>42669</v>
      </c>
      <c r="P185">
        <v>9869</v>
      </c>
      <c r="Q185" t="s">
        <v>476</v>
      </c>
      <c r="R185" t="s">
        <v>477</v>
      </c>
      <c r="S185" t="s">
        <v>477</v>
      </c>
      <c r="V185">
        <v>2016</v>
      </c>
      <c r="W185">
        <v>1350</v>
      </c>
      <c r="Z185">
        <v>2327</v>
      </c>
      <c r="AA185" t="s">
        <v>132</v>
      </c>
      <c r="AB185" s="7">
        <v>275.48</v>
      </c>
      <c r="AC185">
        <v>60.6</v>
      </c>
      <c r="AF185">
        <v>1950</v>
      </c>
      <c r="AG185" t="s">
        <v>132</v>
      </c>
      <c r="AH185" t="s">
        <v>131</v>
      </c>
      <c r="AI185">
        <v>336.08</v>
      </c>
      <c r="AJ185" t="s">
        <v>132</v>
      </c>
      <c r="AL185">
        <v>0</v>
      </c>
      <c r="AM185" t="s">
        <v>45</v>
      </c>
      <c r="AN185">
        <f t="shared" si="9"/>
        <v>127</v>
      </c>
      <c r="AO185" s="6">
        <f t="shared" si="10"/>
        <v>0</v>
      </c>
    </row>
    <row r="186" spans="1:41" ht="12.75">
      <c r="C186">
        <v>2</v>
      </c>
      <c r="D186" t="s">
        <v>244</v>
      </c>
      <c r="E186">
        <v>1</v>
      </c>
      <c r="F186" t="s">
        <v>478</v>
      </c>
      <c r="G186" t="s">
        <v>211</v>
      </c>
      <c r="H186">
        <v>2084.72</v>
      </c>
      <c r="I186">
        <v>2084.72</v>
      </c>
      <c r="K186" t="s">
        <v>479</v>
      </c>
      <c r="L186">
        <v>158</v>
      </c>
      <c r="M186" t="s">
        <v>70</v>
      </c>
      <c r="N186" t="s">
        <v>71</v>
      </c>
      <c r="O186" s="3" t="s">
        <v>386</v>
      </c>
      <c r="P186">
        <v>4676</v>
      </c>
      <c r="Q186" t="s">
        <v>480</v>
      </c>
      <c r="R186" t="s">
        <v>481</v>
      </c>
      <c r="S186" t="s">
        <v>481</v>
      </c>
      <c r="T186" t="s">
        <v>482</v>
      </c>
      <c r="V186">
        <v>2016</v>
      </c>
      <c r="W186">
        <v>639</v>
      </c>
      <c r="Z186">
        <v>1445</v>
      </c>
      <c r="AA186" t="s">
        <v>239</v>
      </c>
      <c r="AB186" s="7">
        <v>2084.72</v>
      </c>
      <c r="AC186">
        <v>0</v>
      </c>
      <c r="AF186">
        <v>1314</v>
      </c>
      <c r="AG186" t="s">
        <v>239</v>
      </c>
      <c r="AH186" t="s">
        <v>239</v>
      </c>
      <c r="AI186">
        <v>2084.72</v>
      </c>
      <c r="AJ186" t="s">
        <v>239</v>
      </c>
      <c r="AL186">
        <v>2084.72</v>
      </c>
      <c r="AM186" t="s">
        <v>45</v>
      </c>
      <c r="AN186">
        <f t="shared" si="9"/>
        <v>-18</v>
      </c>
      <c r="AO186" s="6">
        <f t="shared" si="10"/>
        <v>-37524.96</v>
      </c>
    </row>
    <row r="187" spans="1:41" ht="12.75">
      <c r="E187">
        <v>1</v>
      </c>
      <c r="F187" t="s">
        <v>483</v>
      </c>
      <c r="G187" t="s">
        <v>123</v>
      </c>
      <c r="H187">
        <v>8978</v>
      </c>
      <c r="I187">
        <v>8978</v>
      </c>
      <c r="K187" t="s">
        <v>123</v>
      </c>
      <c r="L187">
        <v>38</v>
      </c>
      <c r="M187" t="s">
        <v>211</v>
      </c>
      <c r="N187" t="s">
        <v>71</v>
      </c>
      <c r="O187" s="3" t="s">
        <v>125</v>
      </c>
      <c r="P187">
        <v>13414</v>
      </c>
      <c r="Q187" t="s">
        <v>484</v>
      </c>
      <c r="R187" t="s">
        <v>485</v>
      </c>
      <c r="S187" t="s">
        <v>486</v>
      </c>
      <c r="T187" t="s">
        <v>487</v>
      </c>
      <c r="V187">
        <v>2016</v>
      </c>
      <c r="W187">
        <v>1629</v>
      </c>
      <c r="Z187">
        <v>2776</v>
      </c>
      <c r="AA187" t="s">
        <v>162</v>
      </c>
      <c r="AB187" s="7">
        <v>7359.02</v>
      </c>
      <c r="AC187">
        <v>1618.98</v>
      </c>
      <c r="AF187">
        <v>2307</v>
      </c>
      <c r="AG187" t="s">
        <v>162</v>
      </c>
      <c r="AH187" t="s">
        <v>162</v>
      </c>
      <c r="AI187">
        <v>8978</v>
      </c>
      <c r="AJ187" t="s">
        <v>162</v>
      </c>
      <c r="AL187">
        <v>7359.02</v>
      </c>
      <c r="AM187" t="s">
        <v>45</v>
      </c>
      <c r="AN187">
        <f t="shared" si="9"/>
        <v>26</v>
      </c>
      <c r="AO187" s="6">
        <f t="shared" si="10"/>
        <v>191334.52000000002</v>
      </c>
    </row>
    <row r="188" spans="1:41" ht="12.75">
      <c r="E188">
        <v>1</v>
      </c>
      <c r="F188" t="s">
        <v>488</v>
      </c>
      <c r="G188" t="s">
        <v>211</v>
      </c>
      <c r="H188">
        <v>2151.6</v>
      </c>
      <c r="I188">
        <v>2151.6</v>
      </c>
      <c r="K188" t="s">
        <v>479</v>
      </c>
      <c r="L188">
        <v>156</v>
      </c>
      <c r="M188" t="s">
        <v>70</v>
      </c>
      <c r="N188" t="s">
        <v>71</v>
      </c>
      <c r="O188" s="3" t="s">
        <v>386</v>
      </c>
      <c r="P188">
        <v>4676</v>
      </c>
      <c r="Q188" t="s">
        <v>480</v>
      </c>
      <c r="R188" t="s">
        <v>481</v>
      </c>
      <c r="S188" t="s">
        <v>481</v>
      </c>
      <c r="T188" t="s">
        <v>489</v>
      </c>
      <c r="V188">
        <v>2016</v>
      </c>
      <c r="W188">
        <v>405</v>
      </c>
      <c r="Z188">
        <v>2835</v>
      </c>
      <c r="AA188" t="s">
        <v>77</v>
      </c>
      <c r="AB188" s="7">
        <v>2151.6</v>
      </c>
      <c r="AC188">
        <v>0</v>
      </c>
      <c r="AF188">
        <v>2340</v>
      </c>
      <c r="AG188" t="s">
        <v>77</v>
      </c>
      <c r="AH188" t="s">
        <v>77</v>
      </c>
      <c r="AI188">
        <v>2151.6</v>
      </c>
      <c r="AJ188" t="s">
        <v>77</v>
      </c>
      <c r="AL188">
        <v>2151.6</v>
      </c>
      <c r="AM188" t="s">
        <v>45</v>
      </c>
      <c r="AN188">
        <f t="shared" si="9"/>
        <v>14</v>
      </c>
      <c r="AO188" s="6">
        <f t="shared" si="10"/>
        <v>30122.399999999998</v>
      </c>
    </row>
    <row r="189" spans="1:41" ht="12.75">
      <c r="E189">
        <v>1</v>
      </c>
      <c r="F189" t="s">
        <v>490</v>
      </c>
      <c r="G189" t="s">
        <v>123</v>
      </c>
      <c r="H189">
        <v>1970.3</v>
      </c>
      <c r="I189">
        <v>1970.3</v>
      </c>
      <c r="K189" t="s">
        <v>123</v>
      </c>
      <c r="L189">
        <v>37</v>
      </c>
      <c r="M189" t="s">
        <v>211</v>
      </c>
      <c r="N189" t="s">
        <v>71</v>
      </c>
      <c r="O189" s="3" t="s">
        <v>125</v>
      </c>
      <c r="P189">
        <v>13414</v>
      </c>
      <c r="Q189" t="s">
        <v>484</v>
      </c>
      <c r="R189" t="s">
        <v>485</v>
      </c>
      <c r="S189" t="s">
        <v>486</v>
      </c>
      <c r="T189" t="s">
        <v>491</v>
      </c>
      <c r="V189">
        <v>2016</v>
      </c>
      <c r="W189">
        <v>2013</v>
      </c>
      <c r="Z189">
        <v>2774</v>
      </c>
      <c r="AA189" t="s">
        <v>162</v>
      </c>
      <c r="AB189" s="7">
        <v>1615</v>
      </c>
      <c r="AC189">
        <v>355.3</v>
      </c>
      <c r="AF189">
        <v>2305</v>
      </c>
      <c r="AG189" t="s">
        <v>162</v>
      </c>
      <c r="AH189" t="s">
        <v>162</v>
      </c>
      <c r="AI189">
        <v>1970.3</v>
      </c>
      <c r="AJ189" t="s">
        <v>162</v>
      </c>
      <c r="AL189">
        <v>1615</v>
      </c>
      <c r="AM189" t="s">
        <v>45</v>
      </c>
      <c r="AN189">
        <f t="shared" si="9"/>
        <v>26</v>
      </c>
      <c r="AO189" s="6">
        <f t="shared" si="10"/>
        <v>41990</v>
      </c>
    </row>
    <row r="190" spans="1:41" ht="12.75">
      <c r="E190">
        <v>1</v>
      </c>
      <c r="F190" t="s">
        <v>492</v>
      </c>
      <c r="G190" t="s">
        <v>87</v>
      </c>
      <c r="H190">
        <v>854</v>
      </c>
      <c r="I190">
        <v>854</v>
      </c>
      <c r="K190" t="s">
        <v>87</v>
      </c>
      <c r="L190">
        <v>108</v>
      </c>
      <c r="M190" t="s">
        <v>52</v>
      </c>
      <c r="N190" t="s">
        <v>71</v>
      </c>
      <c r="O190" s="3" t="s">
        <v>88</v>
      </c>
      <c r="P190">
        <v>276</v>
      </c>
      <c r="Q190" t="s">
        <v>493</v>
      </c>
      <c r="R190" t="s">
        <v>494</v>
      </c>
      <c r="S190" t="s">
        <v>495</v>
      </c>
      <c r="V190">
        <v>2016</v>
      </c>
      <c r="W190">
        <v>2261</v>
      </c>
      <c r="X190">
        <v>2016</v>
      </c>
      <c r="Y190">
        <v>12415</v>
      </c>
      <c r="Z190">
        <v>2510</v>
      </c>
      <c r="AA190" t="s">
        <v>330</v>
      </c>
      <c r="AB190" s="7">
        <v>700</v>
      </c>
      <c r="AC190">
        <v>154</v>
      </c>
      <c r="AF190">
        <v>2090</v>
      </c>
      <c r="AG190" t="s">
        <v>330</v>
      </c>
      <c r="AH190" t="s">
        <v>72</v>
      </c>
      <c r="AI190">
        <v>854</v>
      </c>
      <c r="AJ190" t="s">
        <v>72</v>
      </c>
      <c r="AL190">
        <v>700</v>
      </c>
      <c r="AM190" t="s">
        <v>45</v>
      </c>
      <c r="AN190">
        <f t="shared" si="9"/>
        <v>10</v>
      </c>
      <c r="AO190" s="6">
        <f t="shared" si="10"/>
        <v>7000</v>
      </c>
    </row>
    <row r="191" spans="1:41" ht="12.75">
      <c r="E191">
        <v>1</v>
      </c>
      <c r="F191" t="s">
        <v>496</v>
      </c>
      <c r="G191" t="s">
        <v>211</v>
      </c>
      <c r="H191">
        <v>8130</v>
      </c>
      <c r="I191">
        <v>8130</v>
      </c>
      <c r="K191" t="s">
        <v>479</v>
      </c>
      <c r="L191">
        <v>157</v>
      </c>
      <c r="M191" t="s">
        <v>70</v>
      </c>
      <c r="N191" t="s">
        <v>71</v>
      </c>
      <c r="O191" s="3" t="s">
        <v>386</v>
      </c>
      <c r="P191">
        <v>4676</v>
      </c>
      <c r="Q191" t="s">
        <v>480</v>
      </c>
      <c r="R191" t="s">
        <v>481</v>
      </c>
      <c r="S191" t="s">
        <v>481</v>
      </c>
      <c r="T191" t="s">
        <v>497</v>
      </c>
      <c r="V191">
        <v>2016</v>
      </c>
      <c r="W191">
        <v>136</v>
      </c>
      <c r="Z191">
        <v>2837</v>
      </c>
      <c r="AA191" t="s">
        <v>77</v>
      </c>
      <c r="AB191" s="7">
        <v>8130</v>
      </c>
      <c r="AC191">
        <v>0</v>
      </c>
      <c r="AF191">
        <v>2341</v>
      </c>
      <c r="AG191" t="s">
        <v>77</v>
      </c>
      <c r="AH191" t="s">
        <v>77</v>
      </c>
      <c r="AI191">
        <v>8130</v>
      </c>
      <c r="AJ191" t="s">
        <v>77</v>
      </c>
      <c r="AL191">
        <v>8130</v>
      </c>
      <c r="AM191" t="s">
        <v>45</v>
      </c>
      <c r="AN191">
        <f t="shared" si="9"/>
        <v>14</v>
      </c>
      <c r="AO191" s="6">
        <f t="shared" si="10"/>
        <v>113820</v>
      </c>
    </row>
    <row r="192" spans="1:41" ht="12.75">
      <c r="E192">
        <v>1</v>
      </c>
      <c r="F192" t="s">
        <v>498</v>
      </c>
      <c r="G192" t="s">
        <v>123</v>
      </c>
      <c r="H192">
        <v>635.62</v>
      </c>
      <c r="I192">
        <v>635.62</v>
      </c>
      <c r="K192" t="s">
        <v>123</v>
      </c>
      <c r="L192">
        <v>39</v>
      </c>
      <c r="M192" t="s">
        <v>211</v>
      </c>
      <c r="N192" t="s">
        <v>71</v>
      </c>
      <c r="O192" s="3" t="s">
        <v>125</v>
      </c>
      <c r="P192">
        <v>13414</v>
      </c>
      <c r="Q192" t="s">
        <v>484</v>
      </c>
      <c r="R192" t="s">
        <v>485</v>
      </c>
      <c r="S192" t="s">
        <v>486</v>
      </c>
      <c r="T192" t="s">
        <v>499</v>
      </c>
      <c r="V192">
        <v>2016</v>
      </c>
      <c r="W192">
        <v>1894</v>
      </c>
      <c r="X192">
        <v>2016</v>
      </c>
      <c r="Y192">
        <v>12376</v>
      </c>
      <c r="Z192">
        <v>2775</v>
      </c>
      <c r="AA192" t="s">
        <v>162</v>
      </c>
      <c r="AB192" s="7">
        <v>521</v>
      </c>
      <c r="AC192">
        <v>114.62</v>
      </c>
      <c r="AF192">
        <v>2306</v>
      </c>
      <c r="AG192" t="s">
        <v>162</v>
      </c>
      <c r="AH192" t="s">
        <v>162</v>
      </c>
      <c r="AI192">
        <v>635.62</v>
      </c>
      <c r="AJ192" t="s">
        <v>162</v>
      </c>
      <c r="AL192">
        <v>521</v>
      </c>
      <c r="AM192" t="s">
        <v>45</v>
      </c>
      <c r="AN192">
        <f t="shared" si="9"/>
        <v>26</v>
      </c>
      <c r="AO192" s="6">
        <f t="shared" si="10"/>
        <v>13546</v>
      </c>
    </row>
    <row r="193" spans="1:41" ht="12.75">
      <c r="E193">
        <v>1</v>
      </c>
      <c r="F193" t="s">
        <v>500</v>
      </c>
      <c r="G193" t="s">
        <v>501</v>
      </c>
      <c r="H193">
        <v>1012.6</v>
      </c>
      <c r="I193">
        <v>1012.6</v>
      </c>
      <c r="L193">
        <v>312</v>
      </c>
      <c r="M193" t="s">
        <v>501</v>
      </c>
      <c r="O193" s="3">
        <f>+G193+30</f>
        <v>42665</v>
      </c>
      <c r="P193">
        <v>28924</v>
      </c>
      <c r="Q193" t="s">
        <v>502</v>
      </c>
      <c r="R193" t="s">
        <v>503</v>
      </c>
      <c r="S193" t="s">
        <v>503</v>
      </c>
      <c r="V193">
        <v>2016</v>
      </c>
      <c r="W193">
        <v>2048</v>
      </c>
      <c r="Z193">
        <v>786</v>
      </c>
      <c r="AA193" t="s">
        <v>258</v>
      </c>
      <c r="AB193" s="7">
        <v>830</v>
      </c>
      <c r="AC193">
        <v>182.6</v>
      </c>
      <c r="AF193">
        <v>722</v>
      </c>
      <c r="AG193" t="s">
        <v>258</v>
      </c>
      <c r="AH193" t="s">
        <v>258</v>
      </c>
      <c r="AI193">
        <v>1012.6</v>
      </c>
      <c r="AJ193" t="s">
        <v>258</v>
      </c>
      <c r="AK193" t="s">
        <v>54</v>
      </c>
      <c r="AL193">
        <v>830</v>
      </c>
      <c r="AM193" t="s">
        <v>45</v>
      </c>
      <c r="AN193">
        <f t="shared" si="9"/>
        <v>100</v>
      </c>
      <c r="AO193" s="6">
        <f t="shared" si="10"/>
        <v>83000</v>
      </c>
    </row>
    <row r="194" spans="1:41" ht="12.75">
      <c r="E194">
        <v>1</v>
      </c>
      <c r="F194" t="s">
        <v>504</v>
      </c>
      <c r="G194" t="s">
        <v>131</v>
      </c>
      <c r="H194">
        <v>75416.78</v>
      </c>
      <c r="I194">
        <v>75416.78</v>
      </c>
      <c r="K194" t="s">
        <v>131</v>
      </c>
      <c r="L194">
        <v>657</v>
      </c>
      <c r="M194" t="s">
        <v>196</v>
      </c>
      <c r="N194" t="s">
        <v>71</v>
      </c>
      <c r="O194" s="3" t="s">
        <v>505</v>
      </c>
      <c r="P194">
        <v>12867</v>
      </c>
      <c r="Q194" t="s">
        <v>506</v>
      </c>
      <c r="R194" t="s">
        <v>507</v>
      </c>
      <c r="S194" t="s">
        <v>507</v>
      </c>
      <c r="T194" t="s">
        <v>508</v>
      </c>
      <c r="V194">
        <v>2016</v>
      </c>
      <c r="W194">
        <v>863</v>
      </c>
      <c r="X194">
        <v>2016</v>
      </c>
      <c r="Y194">
        <v>12326</v>
      </c>
      <c r="Z194">
        <v>3348</v>
      </c>
      <c r="AA194" t="s">
        <v>370</v>
      </c>
      <c r="AB194" s="7">
        <v>43362.1</v>
      </c>
      <c r="AC194">
        <v>4336.21</v>
      </c>
      <c r="AF194">
        <v>2760</v>
      </c>
      <c r="AG194" t="s">
        <v>370</v>
      </c>
      <c r="AH194" t="s">
        <v>370</v>
      </c>
      <c r="AI194">
        <v>47698.31</v>
      </c>
      <c r="AJ194" t="s">
        <v>370</v>
      </c>
      <c r="AL194">
        <v>68560.71</v>
      </c>
      <c r="AM194" t="s">
        <v>45</v>
      </c>
      <c r="AN194">
        <f t="shared" si="9"/>
        <v>-9</v>
      </c>
      <c r="AO194" s="6">
        <f t="shared" si="10"/>
        <v>-617046.39</v>
      </c>
    </row>
    <row r="195" spans="1:41" ht="12.75">
      <c r="E195">
        <v>1</v>
      </c>
      <c r="F195" t="s">
        <v>504</v>
      </c>
      <c r="G195" t="s">
        <v>131</v>
      </c>
      <c r="H195">
        <v>75416.78</v>
      </c>
      <c r="I195">
        <v>75416.78</v>
      </c>
      <c r="K195" t="s">
        <v>131</v>
      </c>
      <c r="L195">
        <v>657</v>
      </c>
      <c r="M195" t="s">
        <v>196</v>
      </c>
      <c r="N195" t="s">
        <v>71</v>
      </c>
      <c r="O195" s="3" t="s">
        <v>505</v>
      </c>
      <c r="P195">
        <v>12867</v>
      </c>
      <c r="Q195" t="s">
        <v>506</v>
      </c>
      <c r="R195" t="s">
        <v>507</v>
      </c>
      <c r="S195" t="s">
        <v>507</v>
      </c>
      <c r="T195" t="s">
        <v>508</v>
      </c>
      <c r="V195">
        <v>2016</v>
      </c>
      <c r="W195">
        <v>2216</v>
      </c>
      <c r="Z195">
        <v>3584</v>
      </c>
      <c r="AA195" t="s">
        <v>294</v>
      </c>
      <c r="AB195" s="7">
        <v>25198.61</v>
      </c>
      <c r="AC195">
        <v>2519.86</v>
      </c>
      <c r="AF195">
        <v>2989</v>
      </c>
      <c r="AG195" t="s">
        <v>294</v>
      </c>
      <c r="AH195" t="s">
        <v>294</v>
      </c>
      <c r="AI195">
        <v>27718.47</v>
      </c>
      <c r="AJ195" t="s">
        <v>294</v>
      </c>
      <c r="AL195">
        <v>25198.61</v>
      </c>
      <c r="AM195" t="s">
        <v>45</v>
      </c>
      <c r="AN195">
        <f aca="true" t="shared" si="12" ref="AN195:AN258">AJ195-O195</f>
        <v>-3</v>
      </c>
      <c r="AO195" s="6">
        <f aca="true" t="shared" si="13" ref="AO195:AO258">AN195*AL195</f>
        <v>-75595.83</v>
      </c>
    </row>
    <row r="196" spans="1:41" ht="12.75">
      <c r="E196">
        <v>1</v>
      </c>
      <c r="F196" t="s">
        <v>509</v>
      </c>
      <c r="G196" t="s">
        <v>211</v>
      </c>
      <c r="H196">
        <v>8955.66</v>
      </c>
      <c r="I196">
        <v>8955.66</v>
      </c>
      <c r="K196" t="s">
        <v>194</v>
      </c>
      <c r="L196">
        <v>162</v>
      </c>
      <c r="M196" t="s">
        <v>86</v>
      </c>
      <c r="N196" t="s">
        <v>71</v>
      </c>
      <c r="O196" s="3" t="s">
        <v>95</v>
      </c>
      <c r="P196">
        <v>14639</v>
      </c>
      <c r="Q196" t="s">
        <v>510</v>
      </c>
      <c r="R196" t="s">
        <v>511</v>
      </c>
      <c r="S196" t="s">
        <v>512</v>
      </c>
      <c r="T196" t="s">
        <v>513</v>
      </c>
      <c r="U196" t="s">
        <v>514</v>
      </c>
      <c r="V196">
        <v>2016</v>
      </c>
      <c r="W196">
        <v>913</v>
      </c>
      <c r="X196">
        <v>2016</v>
      </c>
      <c r="Y196">
        <v>12288</v>
      </c>
      <c r="Z196">
        <v>2574</v>
      </c>
      <c r="AA196" t="s">
        <v>160</v>
      </c>
      <c r="AB196" s="7">
        <v>6183.37</v>
      </c>
      <c r="AF196">
        <v>2151</v>
      </c>
      <c r="AG196" t="s">
        <v>160</v>
      </c>
      <c r="AH196" t="s">
        <v>160</v>
      </c>
      <c r="AI196">
        <v>6183.37</v>
      </c>
      <c r="AJ196" t="s">
        <v>160</v>
      </c>
      <c r="AL196">
        <v>8955.66</v>
      </c>
      <c r="AN196">
        <f t="shared" si="12"/>
        <v>13</v>
      </c>
      <c r="AO196" s="6">
        <f t="shared" si="13"/>
        <v>116423.58</v>
      </c>
    </row>
    <row r="197" spans="1:41" ht="12.75">
      <c r="E197">
        <v>1</v>
      </c>
      <c r="F197" t="s">
        <v>515</v>
      </c>
      <c r="G197" t="s">
        <v>405</v>
      </c>
      <c r="H197">
        <v>21.27</v>
      </c>
      <c r="I197">
        <v>21.27</v>
      </c>
      <c r="L197">
        <v>7654</v>
      </c>
      <c r="M197" t="s">
        <v>405</v>
      </c>
      <c r="N197" t="s">
        <v>100</v>
      </c>
      <c r="O197" s="3" t="s">
        <v>133</v>
      </c>
      <c r="P197">
        <v>4643</v>
      </c>
      <c r="Q197" t="s">
        <v>516</v>
      </c>
      <c r="R197" t="s">
        <v>517</v>
      </c>
      <c r="S197" t="s">
        <v>517</v>
      </c>
      <c r="V197">
        <v>2016</v>
      </c>
      <c r="W197">
        <v>134</v>
      </c>
      <c r="Z197">
        <v>2484</v>
      </c>
      <c r="AA197" t="s">
        <v>330</v>
      </c>
      <c r="AB197" s="7">
        <v>21.27</v>
      </c>
      <c r="AF197">
        <v>2065</v>
      </c>
      <c r="AG197" t="s">
        <v>330</v>
      </c>
      <c r="AH197" t="s">
        <v>162</v>
      </c>
      <c r="AI197">
        <v>21.27</v>
      </c>
      <c r="AJ197" t="s">
        <v>162</v>
      </c>
      <c r="AL197">
        <v>21.27</v>
      </c>
      <c r="AN197">
        <f t="shared" si="12"/>
        <v>44</v>
      </c>
      <c r="AO197" s="6">
        <f t="shared" si="13"/>
        <v>935.88</v>
      </c>
    </row>
    <row r="198" spans="1:41" ht="12.75">
      <c r="E198">
        <v>1</v>
      </c>
      <c r="F198" t="s">
        <v>518</v>
      </c>
      <c r="G198" t="s">
        <v>519</v>
      </c>
      <c r="H198">
        <v>691.74</v>
      </c>
      <c r="I198">
        <v>691.74</v>
      </c>
      <c r="L198">
        <v>7133</v>
      </c>
      <c r="M198" t="s">
        <v>519</v>
      </c>
      <c r="O198" s="3">
        <f>+G198+30</f>
        <v>42722</v>
      </c>
      <c r="P198">
        <v>8486</v>
      </c>
      <c r="Q198" t="s">
        <v>520</v>
      </c>
      <c r="R198" t="s">
        <v>521</v>
      </c>
      <c r="S198" t="s">
        <v>521</v>
      </c>
      <c r="V198">
        <v>2016</v>
      </c>
      <c r="W198">
        <v>1790</v>
      </c>
      <c r="Z198">
        <v>3011</v>
      </c>
      <c r="AA198" t="s">
        <v>184</v>
      </c>
      <c r="AB198" s="7">
        <v>567</v>
      </c>
      <c r="AC198">
        <v>124.74</v>
      </c>
      <c r="AF198">
        <v>2492</v>
      </c>
      <c r="AG198" t="s">
        <v>152</v>
      </c>
      <c r="AH198" t="s">
        <v>152</v>
      </c>
      <c r="AI198">
        <v>691.74</v>
      </c>
      <c r="AJ198" t="s">
        <v>152</v>
      </c>
      <c r="AL198">
        <v>567</v>
      </c>
      <c r="AM198" t="s">
        <v>45</v>
      </c>
      <c r="AN198">
        <f t="shared" si="12"/>
        <v>89</v>
      </c>
      <c r="AO198" s="6">
        <f t="shared" si="13"/>
        <v>50463</v>
      </c>
    </row>
    <row r="199" spans="1:41" ht="12.75">
      <c r="E199">
        <v>1</v>
      </c>
      <c r="F199" t="s">
        <v>522</v>
      </c>
      <c r="G199" t="s">
        <v>186</v>
      </c>
      <c r="H199">
        <v>100.28</v>
      </c>
      <c r="I199">
        <v>100.28</v>
      </c>
      <c r="L199">
        <v>7608</v>
      </c>
      <c r="M199" t="s">
        <v>186</v>
      </c>
      <c r="O199" s="3">
        <f>+G199+30</f>
        <v>42753</v>
      </c>
      <c r="P199">
        <v>5334</v>
      </c>
      <c r="Q199" t="s">
        <v>523</v>
      </c>
      <c r="R199" t="s">
        <v>524</v>
      </c>
      <c r="S199" t="s">
        <v>524</v>
      </c>
      <c r="V199">
        <v>2016</v>
      </c>
      <c r="W199">
        <v>2162</v>
      </c>
      <c r="Z199">
        <v>1244</v>
      </c>
      <c r="AA199" t="s">
        <v>44</v>
      </c>
      <c r="AB199" s="7">
        <v>85.31</v>
      </c>
      <c r="AC199">
        <v>14.97</v>
      </c>
      <c r="AF199">
        <v>1110</v>
      </c>
      <c r="AG199" t="s">
        <v>44</v>
      </c>
      <c r="AH199" t="s">
        <v>238</v>
      </c>
      <c r="AI199">
        <v>100.28</v>
      </c>
      <c r="AJ199" t="s">
        <v>238</v>
      </c>
      <c r="AL199">
        <v>85.31</v>
      </c>
      <c r="AM199" t="s">
        <v>45</v>
      </c>
      <c r="AN199">
        <f t="shared" si="12"/>
        <v>22</v>
      </c>
      <c r="AO199" s="6">
        <f t="shared" si="13"/>
        <v>1876.8200000000002</v>
      </c>
    </row>
    <row r="200" spans="1:41" ht="12.75">
      <c r="E200">
        <v>1</v>
      </c>
      <c r="F200" t="s">
        <v>525</v>
      </c>
      <c r="G200" t="s">
        <v>207</v>
      </c>
      <c r="H200">
        <v>6040.18</v>
      </c>
      <c r="I200">
        <v>6040.18</v>
      </c>
      <c r="K200" t="s">
        <v>123</v>
      </c>
      <c r="L200">
        <v>34</v>
      </c>
      <c r="M200" t="s">
        <v>80</v>
      </c>
      <c r="N200" t="s">
        <v>71</v>
      </c>
      <c r="O200" s="3" t="s">
        <v>207</v>
      </c>
      <c r="P200">
        <v>13884</v>
      </c>
      <c r="Q200" t="s">
        <v>526</v>
      </c>
      <c r="R200" t="s">
        <v>527</v>
      </c>
      <c r="S200" t="s">
        <v>528</v>
      </c>
      <c r="V200">
        <v>2016</v>
      </c>
      <c r="W200">
        <v>380</v>
      </c>
      <c r="Z200">
        <v>2465</v>
      </c>
      <c r="AA200" t="s">
        <v>330</v>
      </c>
      <c r="AB200" s="7">
        <v>6040.18</v>
      </c>
      <c r="AF200">
        <v>2049</v>
      </c>
      <c r="AG200" t="s">
        <v>330</v>
      </c>
      <c r="AH200" t="s">
        <v>330</v>
      </c>
      <c r="AI200">
        <v>6040.18</v>
      </c>
      <c r="AJ200" t="s">
        <v>330</v>
      </c>
      <c r="AL200">
        <v>6040.18</v>
      </c>
      <c r="AN200">
        <f t="shared" si="12"/>
        <v>53</v>
      </c>
      <c r="AO200" s="6">
        <f t="shared" si="13"/>
        <v>320129.54000000004</v>
      </c>
    </row>
    <row r="201" spans="1:41" ht="12.75">
      <c r="E201">
        <v>1</v>
      </c>
      <c r="F201" t="s">
        <v>525</v>
      </c>
      <c r="G201" t="s">
        <v>176</v>
      </c>
      <c r="H201">
        <v>840.01</v>
      </c>
      <c r="I201">
        <v>840.01</v>
      </c>
      <c r="L201">
        <v>7561</v>
      </c>
      <c r="M201" t="s">
        <v>176</v>
      </c>
      <c r="O201" s="3">
        <f>+G201+30</f>
        <v>42747</v>
      </c>
      <c r="P201">
        <v>484</v>
      </c>
      <c r="Q201" t="s">
        <v>529</v>
      </c>
      <c r="R201" t="s">
        <v>530</v>
      </c>
      <c r="S201" t="s">
        <v>531</v>
      </c>
      <c r="V201">
        <v>2016</v>
      </c>
      <c r="W201">
        <v>1787</v>
      </c>
      <c r="Z201">
        <v>771</v>
      </c>
      <c r="AA201" t="s">
        <v>87</v>
      </c>
      <c r="AB201" s="7">
        <v>688.53</v>
      </c>
      <c r="AC201">
        <v>151.48</v>
      </c>
      <c r="AF201">
        <v>709</v>
      </c>
      <c r="AG201" t="s">
        <v>87</v>
      </c>
      <c r="AH201" t="s">
        <v>87</v>
      </c>
      <c r="AI201">
        <v>840.01</v>
      </c>
      <c r="AJ201" t="s">
        <v>87</v>
      </c>
      <c r="AK201" t="s">
        <v>54</v>
      </c>
      <c r="AL201">
        <v>688.53</v>
      </c>
      <c r="AM201" t="s">
        <v>45</v>
      </c>
      <c r="AN201">
        <f t="shared" si="12"/>
        <v>15</v>
      </c>
      <c r="AO201" s="6">
        <f t="shared" si="13"/>
        <v>10327.949999999999</v>
      </c>
    </row>
    <row r="202" spans="1:41" ht="12.75">
      <c r="E202">
        <v>1</v>
      </c>
      <c r="F202" t="s">
        <v>525</v>
      </c>
      <c r="G202" t="s">
        <v>287</v>
      </c>
      <c r="H202">
        <v>583.65</v>
      </c>
      <c r="I202">
        <v>583.65</v>
      </c>
      <c r="K202" t="s">
        <v>87</v>
      </c>
      <c r="L202">
        <v>124</v>
      </c>
      <c r="M202" t="s">
        <v>69</v>
      </c>
      <c r="N202" t="s">
        <v>71</v>
      </c>
      <c r="O202" s="3" t="s">
        <v>88</v>
      </c>
      <c r="P202">
        <v>31163</v>
      </c>
      <c r="Q202" t="s">
        <v>532</v>
      </c>
      <c r="R202" t="s">
        <v>533</v>
      </c>
      <c r="S202" t="s">
        <v>534</v>
      </c>
      <c r="V202">
        <v>2016</v>
      </c>
      <c r="W202">
        <v>1985</v>
      </c>
      <c r="Z202">
        <v>2448</v>
      </c>
      <c r="AA202" t="s">
        <v>170</v>
      </c>
      <c r="AB202" s="7">
        <v>583.65</v>
      </c>
      <c r="AF202">
        <v>2033</v>
      </c>
      <c r="AG202" t="s">
        <v>170</v>
      </c>
      <c r="AH202" t="s">
        <v>160</v>
      </c>
      <c r="AI202">
        <v>583.65</v>
      </c>
      <c r="AJ202" t="s">
        <v>160</v>
      </c>
      <c r="AL202">
        <v>583.65</v>
      </c>
      <c r="AN202">
        <f t="shared" si="12"/>
        <v>11</v>
      </c>
      <c r="AO202" s="6">
        <f t="shared" si="13"/>
        <v>6420.15</v>
      </c>
    </row>
    <row r="203" spans="1:41" ht="12.75">
      <c r="E203">
        <v>1</v>
      </c>
      <c r="F203" t="s">
        <v>525</v>
      </c>
      <c r="G203" t="s">
        <v>194</v>
      </c>
      <c r="H203">
        <v>120515.18</v>
      </c>
      <c r="I203">
        <v>120515.18</v>
      </c>
      <c r="K203" t="s">
        <v>194</v>
      </c>
      <c r="L203">
        <v>179</v>
      </c>
      <c r="M203" t="s">
        <v>44</v>
      </c>
      <c r="N203" t="s">
        <v>71</v>
      </c>
      <c r="O203" s="3" t="s">
        <v>95</v>
      </c>
      <c r="P203">
        <v>5743</v>
      </c>
      <c r="Q203" t="s">
        <v>535</v>
      </c>
      <c r="R203" t="s">
        <v>536</v>
      </c>
      <c r="S203" t="s">
        <v>536</v>
      </c>
      <c r="T203" t="s">
        <v>537</v>
      </c>
      <c r="U203" t="s">
        <v>538</v>
      </c>
      <c r="V203">
        <v>2016</v>
      </c>
      <c r="W203">
        <v>885</v>
      </c>
      <c r="X203">
        <v>2016</v>
      </c>
      <c r="Y203">
        <v>12349</v>
      </c>
      <c r="Z203">
        <v>1881</v>
      </c>
      <c r="AA203" t="s">
        <v>137</v>
      </c>
      <c r="AB203" s="7">
        <v>109559.25</v>
      </c>
      <c r="AC203">
        <v>10955.93</v>
      </c>
      <c r="AF203">
        <v>1642</v>
      </c>
      <c r="AG203" t="s">
        <v>137</v>
      </c>
      <c r="AH203" t="s">
        <v>147</v>
      </c>
      <c r="AI203">
        <v>120515.18</v>
      </c>
      <c r="AJ203" t="s">
        <v>147</v>
      </c>
      <c r="AL203">
        <v>109559.25</v>
      </c>
      <c r="AM203" t="s">
        <v>45</v>
      </c>
      <c r="AN203">
        <f t="shared" si="12"/>
        <v>-3</v>
      </c>
      <c r="AO203" s="6">
        <f t="shared" si="13"/>
        <v>-328677.75</v>
      </c>
    </row>
    <row r="204" spans="1:41" ht="12.75">
      <c r="E204">
        <v>1</v>
      </c>
      <c r="F204" t="s">
        <v>539</v>
      </c>
      <c r="G204" t="s">
        <v>287</v>
      </c>
      <c r="H204">
        <v>4004.71</v>
      </c>
      <c r="I204">
        <v>4004.71</v>
      </c>
      <c r="K204" t="s">
        <v>287</v>
      </c>
      <c r="L204">
        <v>32</v>
      </c>
      <c r="M204" t="s">
        <v>80</v>
      </c>
      <c r="N204" t="s">
        <v>71</v>
      </c>
      <c r="O204" s="3" t="s">
        <v>221</v>
      </c>
      <c r="P204">
        <v>12688</v>
      </c>
      <c r="Q204" t="s">
        <v>540</v>
      </c>
      <c r="R204" t="s">
        <v>541</v>
      </c>
      <c r="S204" t="s">
        <v>542</v>
      </c>
      <c r="V204">
        <v>2016</v>
      </c>
      <c r="W204">
        <v>380</v>
      </c>
      <c r="Z204">
        <v>2464</v>
      </c>
      <c r="AA204" t="s">
        <v>330</v>
      </c>
      <c r="AB204" s="7">
        <v>4004.71</v>
      </c>
      <c r="AF204">
        <v>2050</v>
      </c>
      <c r="AG204" t="s">
        <v>330</v>
      </c>
      <c r="AH204" t="s">
        <v>330</v>
      </c>
      <c r="AI204">
        <v>4004.71</v>
      </c>
      <c r="AJ204" t="s">
        <v>330</v>
      </c>
      <c r="AL204">
        <v>4004.71</v>
      </c>
      <c r="AN204">
        <f t="shared" si="12"/>
        <v>18</v>
      </c>
      <c r="AO204" s="6">
        <f t="shared" si="13"/>
        <v>72084.78</v>
      </c>
    </row>
    <row r="205" spans="1:41" ht="12.75">
      <c r="E205">
        <v>1</v>
      </c>
      <c r="F205" t="s">
        <v>543</v>
      </c>
      <c r="G205" t="s">
        <v>211</v>
      </c>
      <c r="H205">
        <v>195.2</v>
      </c>
      <c r="I205">
        <v>195.2</v>
      </c>
      <c r="L205">
        <v>549</v>
      </c>
      <c r="M205" t="s">
        <v>130</v>
      </c>
      <c r="N205" t="s">
        <v>100</v>
      </c>
      <c r="O205" s="3" t="s">
        <v>181</v>
      </c>
      <c r="P205">
        <v>28922</v>
      </c>
      <c r="Q205" t="s">
        <v>544</v>
      </c>
      <c r="R205" t="s">
        <v>545</v>
      </c>
      <c r="S205" t="s">
        <v>545</v>
      </c>
      <c r="V205">
        <v>2016</v>
      </c>
      <c r="W205">
        <v>2132</v>
      </c>
      <c r="X205">
        <v>2016</v>
      </c>
      <c r="Y205">
        <v>12389</v>
      </c>
      <c r="Z205">
        <v>2229</v>
      </c>
      <c r="AA205" t="s">
        <v>130</v>
      </c>
      <c r="AB205" s="7">
        <v>160</v>
      </c>
      <c r="AC205">
        <v>35.2</v>
      </c>
      <c r="AF205">
        <v>1903</v>
      </c>
      <c r="AG205" t="s">
        <v>130</v>
      </c>
      <c r="AH205" t="s">
        <v>130</v>
      </c>
      <c r="AI205">
        <v>195.2</v>
      </c>
      <c r="AJ205" t="s">
        <v>130</v>
      </c>
      <c r="AL205">
        <v>160</v>
      </c>
      <c r="AM205" t="s">
        <v>45</v>
      </c>
      <c r="AN205">
        <f t="shared" si="12"/>
        <v>-30</v>
      </c>
      <c r="AO205" s="6">
        <f t="shared" si="13"/>
        <v>-4800</v>
      </c>
    </row>
    <row r="206" spans="1:41" ht="12.75">
      <c r="E206">
        <v>1</v>
      </c>
      <c r="F206" t="s">
        <v>546</v>
      </c>
      <c r="G206" t="s">
        <v>125</v>
      </c>
      <c r="H206">
        <v>11536.6</v>
      </c>
      <c r="I206">
        <v>11536.6</v>
      </c>
      <c r="K206" t="s">
        <v>125</v>
      </c>
      <c r="L206">
        <v>677</v>
      </c>
      <c r="M206" t="s">
        <v>162</v>
      </c>
      <c r="N206" t="s">
        <v>71</v>
      </c>
      <c r="O206" s="3" t="s">
        <v>152</v>
      </c>
      <c r="P206">
        <v>23968</v>
      </c>
      <c r="Q206" t="s">
        <v>547</v>
      </c>
      <c r="R206" t="s">
        <v>548</v>
      </c>
      <c r="S206" t="s">
        <v>548</v>
      </c>
      <c r="T206" t="s">
        <v>549</v>
      </c>
      <c r="U206" t="s">
        <v>550</v>
      </c>
      <c r="V206">
        <v>2016</v>
      </c>
      <c r="W206">
        <v>856</v>
      </c>
      <c r="X206">
        <v>2016</v>
      </c>
      <c r="Y206">
        <v>12187</v>
      </c>
      <c r="Z206">
        <v>3342</v>
      </c>
      <c r="AA206" t="s">
        <v>370</v>
      </c>
      <c r="AB206" s="7">
        <v>5289.02</v>
      </c>
      <c r="AC206">
        <v>528.9</v>
      </c>
      <c r="AF206">
        <v>2755</v>
      </c>
      <c r="AG206" t="s">
        <v>370</v>
      </c>
      <c r="AH206" t="s">
        <v>370</v>
      </c>
      <c r="AI206">
        <v>5817.92</v>
      </c>
      <c r="AJ206" t="s">
        <v>370</v>
      </c>
      <c r="AL206">
        <v>10487.82</v>
      </c>
      <c r="AM206" t="s">
        <v>45</v>
      </c>
      <c r="AN206">
        <f t="shared" si="12"/>
        <v>7</v>
      </c>
      <c r="AO206" s="6">
        <f t="shared" si="13"/>
        <v>73414.73999999999</v>
      </c>
    </row>
    <row r="207" spans="1:41" ht="12.75">
      <c r="E207">
        <v>1</v>
      </c>
      <c r="F207" t="s">
        <v>546</v>
      </c>
      <c r="G207" t="s">
        <v>125</v>
      </c>
      <c r="H207">
        <v>11536.6</v>
      </c>
      <c r="I207">
        <v>11536.6</v>
      </c>
      <c r="K207" t="s">
        <v>125</v>
      </c>
      <c r="L207">
        <v>677</v>
      </c>
      <c r="M207" t="s">
        <v>162</v>
      </c>
      <c r="N207" t="s">
        <v>71</v>
      </c>
      <c r="O207" s="3" t="s">
        <v>152</v>
      </c>
      <c r="P207">
        <v>23968</v>
      </c>
      <c r="Q207" t="s">
        <v>547</v>
      </c>
      <c r="R207" t="s">
        <v>548</v>
      </c>
      <c r="S207" t="s">
        <v>548</v>
      </c>
      <c r="T207" t="s">
        <v>549</v>
      </c>
      <c r="U207" t="s">
        <v>550</v>
      </c>
      <c r="V207">
        <v>2016</v>
      </c>
      <c r="W207">
        <v>857</v>
      </c>
      <c r="X207">
        <v>2016</v>
      </c>
      <c r="Y207">
        <v>12191</v>
      </c>
      <c r="Z207">
        <v>3343</v>
      </c>
      <c r="AA207" t="s">
        <v>370</v>
      </c>
      <c r="AB207" s="7">
        <v>2812.03</v>
      </c>
      <c r="AC207">
        <v>281.2</v>
      </c>
      <c r="AF207">
        <v>2756</v>
      </c>
      <c r="AG207" t="s">
        <v>370</v>
      </c>
      <c r="AH207" t="s">
        <v>370</v>
      </c>
      <c r="AI207">
        <v>3093.23</v>
      </c>
      <c r="AJ207" t="s">
        <v>370</v>
      </c>
      <c r="AL207">
        <v>0</v>
      </c>
      <c r="AM207" t="s">
        <v>45</v>
      </c>
      <c r="AN207">
        <f t="shared" si="12"/>
        <v>7</v>
      </c>
      <c r="AO207" s="6">
        <f t="shared" si="13"/>
        <v>0</v>
      </c>
    </row>
    <row r="208" spans="1:41" ht="12.75">
      <c r="E208">
        <v>1</v>
      </c>
      <c r="F208" t="s">
        <v>546</v>
      </c>
      <c r="G208" t="s">
        <v>125</v>
      </c>
      <c r="H208">
        <v>11536.6</v>
      </c>
      <c r="I208">
        <v>11536.6</v>
      </c>
      <c r="K208" t="s">
        <v>125</v>
      </c>
      <c r="L208">
        <v>677</v>
      </c>
      <c r="M208" t="s">
        <v>162</v>
      </c>
      <c r="N208" t="s">
        <v>71</v>
      </c>
      <c r="O208" s="3" t="s">
        <v>152</v>
      </c>
      <c r="P208">
        <v>23968</v>
      </c>
      <c r="Q208" t="s">
        <v>547</v>
      </c>
      <c r="R208" t="s">
        <v>548</v>
      </c>
      <c r="S208" t="s">
        <v>548</v>
      </c>
      <c r="T208" t="s">
        <v>549</v>
      </c>
      <c r="U208" t="s">
        <v>550</v>
      </c>
      <c r="V208">
        <v>2016</v>
      </c>
      <c r="W208">
        <v>1893</v>
      </c>
      <c r="Z208">
        <v>3344</v>
      </c>
      <c r="AA208" t="s">
        <v>370</v>
      </c>
      <c r="AB208" s="7">
        <v>2386.77</v>
      </c>
      <c r="AC208">
        <v>238.68</v>
      </c>
      <c r="AF208">
        <v>2754</v>
      </c>
      <c r="AG208" t="s">
        <v>370</v>
      </c>
      <c r="AH208" t="s">
        <v>370</v>
      </c>
      <c r="AI208">
        <v>2625.45</v>
      </c>
      <c r="AJ208" t="s">
        <v>370</v>
      </c>
      <c r="AL208">
        <v>0</v>
      </c>
      <c r="AM208" t="s">
        <v>45</v>
      </c>
      <c r="AN208">
        <f t="shared" si="12"/>
        <v>7</v>
      </c>
      <c r="AO208" s="6">
        <f t="shared" si="13"/>
        <v>0</v>
      </c>
    </row>
    <row r="209" spans="1:41" ht="12.75">
      <c r="E209">
        <v>1</v>
      </c>
      <c r="F209" t="s">
        <v>546</v>
      </c>
      <c r="G209" t="s">
        <v>123</v>
      </c>
      <c r="H209">
        <v>2130.73</v>
      </c>
      <c r="I209">
        <v>2130.73</v>
      </c>
      <c r="K209" t="s">
        <v>60</v>
      </c>
      <c r="L209">
        <v>57</v>
      </c>
      <c r="M209" t="s">
        <v>194</v>
      </c>
      <c r="N209" t="s">
        <v>71</v>
      </c>
      <c r="O209" s="3" t="s">
        <v>123</v>
      </c>
      <c r="P209">
        <v>16255</v>
      </c>
      <c r="Q209" t="s">
        <v>551</v>
      </c>
      <c r="R209" t="s">
        <v>552</v>
      </c>
      <c r="S209" t="s">
        <v>553</v>
      </c>
      <c r="V209">
        <v>2017</v>
      </c>
      <c r="W209">
        <v>87</v>
      </c>
      <c r="Z209">
        <v>1754</v>
      </c>
      <c r="AA209" t="s">
        <v>221</v>
      </c>
      <c r="AB209" s="7">
        <v>2130.73</v>
      </c>
      <c r="AC209">
        <v>0</v>
      </c>
      <c r="AF209">
        <v>1532</v>
      </c>
      <c r="AG209" t="s">
        <v>221</v>
      </c>
      <c r="AH209" t="s">
        <v>221</v>
      </c>
      <c r="AI209">
        <v>2130.73</v>
      </c>
      <c r="AJ209" t="s">
        <v>221</v>
      </c>
      <c r="AL209">
        <v>2130.73</v>
      </c>
      <c r="AM209" t="s">
        <v>45</v>
      </c>
      <c r="AN209">
        <f t="shared" si="12"/>
        <v>32</v>
      </c>
      <c r="AO209" s="6">
        <f t="shared" si="13"/>
        <v>68183.36</v>
      </c>
    </row>
    <row r="210" spans="1:41" ht="12.75">
      <c r="E210">
        <v>1</v>
      </c>
      <c r="F210" t="s">
        <v>554</v>
      </c>
      <c r="G210" t="s">
        <v>186</v>
      </c>
      <c r="H210">
        <v>11001.23</v>
      </c>
      <c r="I210">
        <v>11001.23</v>
      </c>
      <c r="L210">
        <v>7597</v>
      </c>
      <c r="M210" t="s">
        <v>186</v>
      </c>
      <c r="O210" s="3">
        <f>+G210+30</f>
        <v>42753</v>
      </c>
      <c r="P210">
        <v>30974</v>
      </c>
      <c r="Q210" t="s">
        <v>555</v>
      </c>
      <c r="R210" t="s">
        <v>556</v>
      </c>
      <c r="S210" t="s">
        <v>557</v>
      </c>
      <c r="V210">
        <v>2016</v>
      </c>
      <c r="W210">
        <v>1992</v>
      </c>
      <c r="Z210">
        <v>1602</v>
      </c>
      <c r="AA210" t="s">
        <v>125</v>
      </c>
      <c r="AB210" s="7">
        <v>9017.4</v>
      </c>
      <c r="AC210">
        <v>1983.83</v>
      </c>
      <c r="AF210">
        <v>1437</v>
      </c>
      <c r="AG210" t="s">
        <v>125</v>
      </c>
      <c r="AH210" t="s">
        <v>125</v>
      </c>
      <c r="AI210">
        <v>11001.23</v>
      </c>
      <c r="AJ210" t="s">
        <v>125</v>
      </c>
      <c r="AL210">
        <v>9017.4</v>
      </c>
      <c r="AM210" t="s">
        <v>45</v>
      </c>
      <c r="AN210">
        <f t="shared" si="12"/>
        <v>28</v>
      </c>
      <c r="AO210" s="6">
        <f t="shared" si="13"/>
        <v>252487.19999999998</v>
      </c>
    </row>
    <row r="211" spans="1:41" ht="12.75">
      <c r="E211">
        <v>1</v>
      </c>
      <c r="F211" t="s">
        <v>558</v>
      </c>
      <c r="G211" t="s">
        <v>122</v>
      </c>
      <c r="H211">
        <v>27795.26</v>
      </c>
      <c r="I211">
        <v>27795.26</v>
      </c>
      <c r="K211" t="s">
        <v>559</v>
      </c>
      <c r="L211">
        <v>8</v>
      </c>
      <c r="M211" t="s">
        <v>124</v>
      </c>
      <c r="N211" t="s">
        <v>71</v>
      </c>
      <c r="O211" s="3" t="s">
        <v>239</v>
      </c>
      <c r="P211">
        <v>30974</v>
      </c>
      <c r="Q211" t="s">
        <v>555</v>
      </c>
      <c r="R211" t="s">
        <v>556</v>
      </c>
      <c r="S211" t="s">
        <v>557</v>
      </c>
      <c r="V211">
        <v>2016</v>
      </c>
      <c r="W211">
        <v>2151</v>
      </c>
      <c r="X211">
        <v>2016</v>
      </c>
      <c r="Y211">
        <v>12391</v>
      </c>
      <c r="Z211">
        <v>2467</v>
      </c>
      <c r="AA211" t="s">
        <v>330</v>
      </c>
      <c r="AB211" s="7">
        <v>22783</v>
      </c>
      <c r="AC211">
        <v>5012.26</v>
      </c>
      <c r="AF211">
        <v>2047</v>
      </c>
      <c r="AG211" t="s">
        <v>330</v>
      </c>
      <c r="AH211" t="s">
        <v>72</v>
      </c>
      <c r="AI211">
        <v>27795.26</v>
      </c>
      <c r="AJ211" t="s">
        <v>72</v>
      </c>
      <c r="AL211">
        <v>22783</v>
      </c>
      <c r="AM211" t="s">
        <v>45</v>
      </c>
      <c r="AN211">
        <f t="shared" si="12"/>
        <v>26</v>
      </c>
      <c r="AO211" s="6">
        <f t="shared" si="13"/>
        <v>592358</v>
      </c>
    </row>
    <row r="212" spans="1:41" ht="12.75">
      <c r="E212">
        <v>1</v>
      </c>
      <c r="F212" t="s">
        <v>560</v>
      </c>
      <c r="G212" t="s">
        <v>561</v>
      </c>
      <c r="H212">
        <v>170.8</v>
      </c>
      <c r="I212">
        <v>170.8</v>
      </c>
      <c r="K212" t="s">
        <v>561</v>
      </c>
      <c r="L212">
        <v>462</v>
      </c>
      <c r="M212" t="s">
        <v>441</v>
      </c>
      <c r="N212" t="s">
        <v>71</v>
      </c>
      <c r="O212" s="3" t="s">
        <v>250</v>
      </c>
      <c r="P212">
        <v>1349</v>
      </c>
      <c r="Q212" t="s">
        <v>562</v>
      </c>
      <c r="R212" t="s">
        <v>563</v>
      </c>
      <c r="S212" t="s">
        <v>564</v>
      </c>
      <c r="V212">
        <v>2017</v>
      </c>
      <c r="W212">
        <v>416</v>
      </c>
      <c r="Z212">
        <v>3361</v>
      </c>
      <c r="AA212" t="s">
        <v>370</v>
      </c>
      <c r="AB212" s="7">
        <v>140</v>
      </c>
      <c r="AC212">
        <v>30.8</v>
      </c>
      <c r="AF212">
        <v>2773</v>
      </c>
      <c r="AG212" t="s">
        <v>370</v>
      </c>
      <c r="AH212" t="s">
        <v>293</v>
      </c>
      <c r="AI212">
        <v>170.8</v>
      </c>
      <c r="AJ212" t="s">
        <v>293</v>
      </c>
      <c r="AL212">
        <v>140</v>
      </c>
      <c r="AM212" t="s">
        <v>45</v>
      </c>
      <c r="AN212">
        <f t="shared" si="12"/>
        <v>13</v>
      </c>
      <c r="AO212" s="6">
        <f t="shared" si="13"/>
        <v>1820</v>
      </c>
    </row>
    <row r="213" spans="1:41" ht="12.75">
      <c r="E213">
        <v>1</v>
      </c>
      <c r="F213" t="s">
        <v>560</v>
      </c>
      <c r="G213" t="s">
        <v>41</v>
      </c>
      <c r="H213">
        <v>2000</v>
      </c>
      <c r="I213">
        <v>2000</v>
      </c>
      <c r="L213">
        <v>7239</v>
      </c>
      <c r="M213" t="s">
        <v>41</v>
      </c>
      <c r="O213" s="3">
        <f>+G213+30</f>
        <v>42734</v>
      </c>
      <c r="P213">
        <v>4846</v>
      </c>
      <c r="Q213" t="s">
        <v>565</v>
      </c>
      <c r="R213" t="s">
        <v>566</v>
      </c>
      <c r="S213" t="s">
        <v>566</v>
      </c>
      <c r="V213">
        <v>2016</v>
      </c>
      <c r="W213">
        <v>2033</v>
      </c>
      <c r="Z213">
        <v>775</v>
      </c>
      <c r="AA213" t="s">
        <v>87</v>
      </c>
      <c r="AB213" s="7">
        <v>2000</v>
      </c>
      <c r="AC213">
        <v>0</v>
      </c>
      <c r="AF213">
        <v>717</v>
      </c>
      <c r="AG213" t="s">
        <v>87</v>
      </c>
      <c r="AH213" t="s">
        <v>87</v>
      </c>
      <c r="AI213">
        <v>2000</v>
      </c>
      <c r="AJ213" t="s">
        <v>87</v>
      </c>
      <c r="AK213" t="s">
        <v>54</v>
      </c>
      <c r="AL213">
        <v>2000</v>
      </c>
      <c r="AM213" t="s">
        <v>45</v>
      </c>
      <c r="AN213">
        <f t="shared" si="12"/>
        <v>28</v>
      </c>
      <c r="AO213" s="6">
        <f t="shared" si="13"/>
        <v>56000</v>
      </c>
    </row>
    <row r="214" spans="1:41" ht="12.75">
      <c r="E214">
        <v>1</v>
      </c>
      <c r="F214" t="s">
        <v>567</v>
      </c>
      <c r="G214" t="s">
        <v>207</v>
      </c>
      <c r="H214">
        <v>2020.75</v>
      </c>
      <c r="I214">
        <v>2020.75</v>
      </c>
      <c r="K214" t="s">
        <v>207</v>
      </c>
      <c r="L214">
        <v>456</v>
      </c>
      <c r="M214" t="s">
        <v>125</v>
      </c>
      <c r="N214" t="s">
        <v>71</v>
      </c>
      <c r="O214" s="3" t="s">
        <v>208</v>
      </c>
      <c r="P214">
        <v>5314</v>
      </c>
      <c r="Q214" t="s">
        <v>568</v>
      </c>
      <c r="R214" t="s">
        <v>569</v>
      </c>
      <c r="S214" t="s">
        <v>569</v>
      </c>
      <c r="V214">
        <v>2016</v>
      </c>
      <c r="W214">
        <v>80</v>
      </c>
      <c r="Z214">
        <v>2359</v>
      </c>
      <c r="AA214" t="s">
        <v>132</v>
      </c>
      <c r="AB214" s="7">
        <v>1924.52</v>
      </c>
      <c r="AC214">
        <v>96.23</v>
      </c>
      <c r="AF214">
        <v>1960</v>
      </c>
      <c r="AG214" t="s">
        <v>132</v>
      </c>
      <c r="AH214" t="s">
        <v>132</v>
      </c>
      <c r="AI214">
        <v>2211.32</v>
      </c>
      <c r="AJ214" t="s">
        <v>132</v>
      </c>
      <c r="AL214">
        <v>1924.52</v>
      </c>
      <c r="AM214" t="s">
        <v>45</v>
      </c>
      <c r="AN214">
        <f t="shared" si="12"/>
        <v>18</v>
      </c>
      <c r="AO214" s="6">
        <f t="shared" si="13"/>
        <v>34641.36</v>
      </c>
    </row>
    <row r="215" spans="1:41" ht="12.75">
      <c r="E215">
        <v>1</v>
      </c>
      <c r="F215" t="s">
        <v>570</v>
      </c>
      <c r="G215" t="s">
        <v>87</v>
      </c>
      <c r="H215">
        <v>5034.66</v>
      </c>
      <c r="I215">
        <v>5034.66</v>
      </c>
      <c r="K215" t="s">
        <v>87</v>
      </c>
      <c r="L215">
        <v>484</v>
      </c>
      <c r="M215" t="s">
        <v>147</v>
      </c>
      <c r="N215" t="s">
        <v>71</v>
      </c>
      <c r="O215" s="3" t="s">
        <v>88</v>
      </c>
      <c r="P215">
        <v>5314</v>
      </c>
      <c r="Q215" t="s">
        <v>568</v>
      </c>
      <c r="R215" t="s">
        <v>569</v>
      </c>
      <c r="S215" t="s">
        <v>569</v>
      </c>
      <c r="V215">
        <v>2016</v>
      </c>
      <c r="W215">
        <v>409</v>
      </c>
      <c r="Z215">
        <v>3382</v>
      </c>
      <c r="AA215" t="s">
        <v>165</v>
      </c>
      <c r="AB215" s="7">
        <v>4794.91</v>
      </c>
      <c r="AC215">
        <v>239.75</v>
      </c>
      <c r="AF215">
        <v>2788</v>
      </c>
      <c r="AG215" t="s">
        <v>165</v>
      </c>
      <c r="AH215" t="s">
        <v>165</v>
      </c>
      <c r="AI215">
        <v>5034.66</v>
      </c>
      <c r="AJ215" t="s">
        <v>165</v>
      </c>
      <c r="AL215">
        <v>4794.91</v>
      </c>
      <c r="AM215" t="s">
        <v>45</v>
      </c>
      <c r="AN215">
        <f t="shared" si="12"/>
        <v>29</v>
      </c>
      <c r="AO215" s="6">
        <f t="shared" si="13"/>
        <v>139052.38999999998</v>
      </c>
    </row>
    <row r="216" spans="1:41" ht="12.75">
      <c r="E216">
        <v>1</v>
      </c>
      <c r="F216" t="s">
        <v>571</v>
      </c>
      <c r="G216" t="s">
        <v>198</v>
      </c>
      <c r="H216">
        <v>128.1</v>
      </c>
      <c r="I216">
        <v>128.1</v>
      </c>
      <c r="K216" t="s">
        <v>559</v>
      </c>
      <c r="L216">
        <v>45</v>
      </c>
      <c r="M216" t="s">
        <v>211</v>
      </c>
      <c r="N216" t="s">
        <v>71</v>
      </c>
      <c r="O216" s="3" t="s">
        <v>258</v>
      </c>
      <c r="P216">
        <v>31148</v>
      </c>
      <c r="Q216" t="s">
        <v>572</v>
      </c>
      <c r="R216" t="s">
        <v>573</v>
      </c>
      <c r="S216" t="s">
        <v>573</v>
      </c>
      <c r="T216" t="s">
        <v>574</v>
      </c>
      <c r="V216">
        <v>2016</v>
      </c>
      <c r="W216">
        <v>2363</v>
      </c>
      <c r="Z216">
        <v>2571</v>
      </c>
      <c r="AA216" t="s">
        <v>160</v>
      </c>
      <c r="AB216" s="7">
        <v>105</v>
      </c>
      <c r="AC216">
        <v>23.1</v>
      </c>
      <c r="AF216">
        <v>2143</v>
      </c>
      <c r="AG216" t="s">
        <v>160</v>
      </c>
      <c r="AH216" t="s">
        <v>160</v>
      </c>
      <c r="AI216">
        <v>128.1</v>
      </c>
      <c r="AJ216" t="s">
        <v>160</v>
      </c>
      <c r="AL216">
        <v>105</v>
      </c>
      <c r="AM216" t="s">
        <v>45</v>
      </c>
      <c r="AN216">
        <f t="shared" si="12"/>
        <v>38</v>
      </c>
      <c r="AO216" s="6">
        <f t="shared" si="13"/>
        <v>3990</v>
      </c>
    </row>
    <row r="217" spans="1:41" ht="12.75">
      <c r="C217">
        <v>2</v>
      </c>
      <c r="D217" t="s">
        <v>244</v>
      </c>
      <c r="E217">
        <v>1</v>
      </c>
      <c r="F217" t="s">
        <v>575</v>
      </c>
      <c r="G217" t="s">
        <v>576</v>
      </c>
      <c r="H217">
        <v>1079.19</v>
      </c>
      <c r="I217">
        <v>1079.19</v>
      </c>
      <c r="L217">
        <v>426</v>
      </c>
      <c r="M217" t="s">
        <v>576</v>
      </c>
      <c r="O217" s="3">
        <f>+G217+30</f>
        <v>42658</v>
      </c>
      <c r="P217">
        <v>5314</v>
      </c>
      <c r="Q217" t="s">
        <v>568</v>
      </c>
      <c r="R217" t="s">
        <v>569</v>
      </c>
      <c r="S217" t="s">
        <v>569</v>
      </c>
      <c r="V217">
        <v>2016</v>
      </c>
      <c r="W217">
        <v>80</v>
      </c>
      <c r="Z217">
        <v>1285</v>
      </c>
      <c r="AA217" t="s">
        <v>238</v>
      </c>
      <c r="AB217" s="7">
        <v>1037.68</v>
      </c>
      <c r="AC217">
        <v>41.51</v>
      </c>
      <c r="AF217">
        <v>1154</v>
      </c>
      <c r="AG217" t="s">
        <v>238</v>
      </c>
      <c r="AH217" t="s">
        <v>238</v>
      </c>
      <c r="AI217">
        <v>1079.19</v>
      </c>
      <c r="AJ217" t="s">
        <v>238</v>
      </c>
      <c r="AL217">
        <v>1037.68</v>
      </c>
      <c r="AM217" t="s">
        <v>45</v>
      </c>
      <c r="AN217">
        <f t="shared" si="12"/>
        <v>117</v>
      </c>
      <c r="AO217" s="6">
        <f t="shared" si="13"/>
        <v>121408.56000000001</v>
      </c>
    </row>
    <row r="218" spans="1:41" ht="12.75">
      <c r="C218">
        <v>5</v>
      </c>
      <c r="D218" t="s">
        <v>47</v>
      </c>
      <c r="E218">
        <v>1</v>
      </c>
      <c r="F218" t="s">
        <v>577</v>
      </c>
      <c r="G218" t="s">
        <v>41</v>
      </c>
      <c r="H218">
        <v>137.41</v>
      </c>
      <c r="I218">
        <v>137.41</v>
      </c>
      <c r="L218">
        <v>7295</v>
      </c>
      <c r="M218" t="s">
        <v>41</v>
      </c>
      <c r="O218" s="3">
        <f>+G218+30</f>
        <v>42734</v>
      </c>
      <c r="P218">
        <v>13315</v>
      </c>
      <c r="Q218" t="s">
        <v>578</v>
      </c>
      <c r="R218" t="s">
        <v>579</v>
      </c>
      <c r="S218" t="s">
        <v>579</v>
      </c>
      <c r="T218" t="s">
        <v>580</v>
      </c>
      <c r="V218">
        <v>2016</v>
      </c>
      <c r="W218">
        <v>68</v>
      </c>
      <c r="Z218">
        <v>809</v>
      </c>
      <c r="AA218" t="s">
        <v>258</v>
      </c>
      <c r="AB218" s="7">
        <v>112.63</v>
      </c>
      <c r="AC218">
        <v>24.78</v>
      </c>
      <c r="AF218">
        <v>724</v>
      </c>
      <c r="AG218" t="s">
        <v>258</v>
      </c>
      <c r="AH218" t="s">
        <v>258</v>
      </c>
      <c r="AI218">
        <v>137.41</v>
      </c>
      <c r="AJ218" t="s">
        <v>258</v>
      </c>
      <c r="AK218" t="s">
        <v>54</v>
      </c>
      <c r="AL218">
        <v>112.63</v>
      </c>
      <c r="AM218" t="s">
        <v>45</v>
      </c>
      <c r="AN218">
        <f t="shared" si="12"/>
        <v>31</v>
      </c>
      <c r="AO218" s="6">
        <f t="shared" si="13"/>
        <v>3491.5299999999997</v>
      </c>
    </row>
    <row r="219" spans="1:41" ht="12.75">
      <c r="C219">
        <v>5</v>
      </c>
      <c r="D219" t="s">
        <v>47</v>
      </c>
      <c r="E219">
        <v>1</v>
      </c>
      <c r="F219" t="s">
        <v>581</v>
      </c>
      <c r="G219" t="s">
        <v>41</v>
      </c>
      <c r="H219">
        <v>159.88</v>
      </c>
      <c r="I219">
        <v>159.88</v>
      </c>
      <c r="L219">
        <v>7293</v>
      </c>
      <c r="M219" t="s">
        <v>41</v>
      </c>
      <c r="O219" s="3">
        <f>+G219+30</f>
        <v>42734</v>
      </c>
      <c r="P219">
        <v>13315</v>
      </c>
      <c r="Q219" t="s">
        <v>578</v>
      </c>
      <c r="R219" t="s">
        <v>579</v>
      </c>
      <c r="S219" t="s">
        <v>579</v>
      </c>
      <c r="T219" t="s">
        <v>580</v>
      </c>
      <c r="V219">
        <v>2016</v>
      </c>
      <c r="W219">
        <v>70</v>
      </c>
      <c r="Z219">
        <v>845</v>
      </c>
      <c r="AA219" t="s">
        <v>258</v>
      </c>
      <c r="AB219" s="7">
        <v>131.05</v>
      </c>
      <c r="AC219">
        <v>28.83</v>
      </c>
      <c r="AF219">
        <v>755</v>
      </c>
      <c r="AG219" t="s">
        <v>258</v>
      </c>
      <c r="AH219" t="s">
        <v>258</v>
      </c>
      <c r="AI219">
        <v>159.88</v>
      </c>
      <c r="AJ219" t="s">
        <v>258</v>
      </c>
      <c r="AK219" t="s">
        <v>54</v>
      </c>
      <c r="AL219">
        <v>131.05</v>
      </c>
      <c r="AM219" t="s">
        <v>45</v>
      </c>
      <c r="AN219">
        <f t="shared" si="12"/>
        <v>31</v>
      </c>
      <c r="AO219" s="6">
        <f t="shared" si="13"/>
        <v>4062.55</v>
      </c>
    </row>
    <row r="220" spans="1:41" ht="12.75">
      <c r="E220">
        <v>1</v>
      </c>
      <c r="F220" t="s">
        <v>582</v>
      </c>
      <c r="G220" t="s">
        <v>41</v>
      </c>
      <c r="H220">
        <v>117.84</v>
      </c>
      <c r="I220">
        <v>117.84</v>
      </c>
      <c r="L220">
        <v>7297</v>
      </c>
      <c r="M220" t="s">
        <v>41</v>
      </c>
      <c r="O220" s="3">
        <f>+G220+30</f>
        <v>42734</v>
      </c>
      <c r="P220">
        <v>13315</v>
      </c>
      <c r="Q220" t="s">
        <v>578</v>
      </c>
      <c r="R220" t="s">
        <v>579</v>
      </c>
      <c r="S220" t="s">
        <v>579</v>
      </c>
      <c r="V220">
        <v>2016</v>
      </c>
      <c r="W220">
        <v>69</v>
      </c>
      <c r="Z220">
        <v>810</v>
      </c>
      <c r="AA220" t="s">
        <v>258</v>
      </c>
      <c r="AB220" s="7">
        <v>16.16</v>
      </c>
      <c r="AC220">
        <v>3.55</v>
      </c>
      <c r="AF220">
        <v>726</v>
      </c>
      <c r="AG220" t="s">
        <v>258</v>
      </c>
      <c r="AH220" t="s">
        <v>258</v>
      </c>
      <c r="AI220">
        <v>19.71</v>
      </c>
      <c r="AJ220" t="s">
        <v>258</v>
      </c>
      <c r="AK220" t="s">
        <v>54</v>
      </c>
      <c r="AL220">
        <v>96.59</v>
      </c>
      <c r="AM220" t="s">
        <v>45</v>
      </c>
      <c r="AN220">
        <f t="shared" si="12"/>
        <v>31</v>
      </c>
      <c r="AO220" s="6">
        <f t="shared" si="13"/>
        <v>2994.29</v>
      </c>
    </row>
    <row r="221" spans="1:41" ht="12.75">
      <c r="E221">
        <v>1</v>
      </c>
      <c r="F221" t="s">
        <v>582</v>
      </c>
      <c r="G221" t="s">
        <v>41</v>
      </c>
      <c r="H221">
        <v>117.84</v>
      </c>
      <c r="I221">
        <v>117.84</v>
      </c>
      <c r="L221">
        <v>7297</v>
      </c>
      <c r="M221" t="s">
        <v>41</v>
      </c>
      <c r="O221" s="3">
        <f>+G221+30</f>
        <v>42734</v>
      </c>
      <c r="P221">
        <v>13315</v>
      </c>
      <c r="Q221" t="s">
        <v>578</v>
      </c>
      <c r="R221" t="s">
        <v>579</v>
      </c>
      <c r="S221" t="s">
        <v>579</v>
      </c>
      <c r="V221">
        <v>2016</v>
      </c>
      <c r="W221">
        <v>68</v>
      </c>
      <c r="Z221">
        <v>811</v>
      </c>
      <c r="AA221" t="s">
        <v>258</v>
      </c>
      <c r="AB221" s="7">
        <v>80.43</v>
      </c>
      <c r="AC221">
        <v>17.7</v>
      </c>
      <c r="AF221">
        <v>725</v>
      </c>
      <c r="AG221" t="s">
        <v>258</v>
      </c>
      <c r="AH221" t="s">
        <v>258</v>
      </c>
      <c r="AI221">
        <v>98.13</v>
      </c>
      <c r="AJ221" t="s">
        <v>258</v>
      </c>
      <c r="AK221" t="s">
        <v>54</v>
      </c>
      <c r="AL221">
        <v>0</v>
      </c>
      <c r="AM221" t="s">
        <v>45</v>
      </c>
      <c r="AN221">
        <f t="shared" si="12"/>
        <v>31</v>
      </c>
      <c r="AO221" s="6">
        <f t="shared" si="13"/>
        <v>0</v>
      </c>
    </row>
    <row r="222" spans="1:41" ht="12.75">
      <c r="E222">
        <v>1</v>
      </c>
      <c r="F222" t="s">
        <v>583</v>
      </c>
      <c r="G222" t="s">
        <v>211</v>
      </c>
      <c r="H222">
        <v>117.84</v>
      </c>
      <c r="I222">
        <v>117.84</v>
      </c>
      <c r="K222" t="s">
        <v>310</v>
      </c>
      <c r="L222">
        <v>121</v>
      </c>
      <c r="M222" t="s">
        <v>53</v>
      </c>
      <c r="N222" t="s">
        <v>71</v>
      </c>
      <c r="O222" s="3" t="s">
        <v>386</v>
      </c>
      <c r="P222">
        <v>13315</v>
      </c>
      <c r="Q222" t="s">
        <v>578</v>
      </c>
      <c r="R222" t="s">
        <v>579</v>
      </c>
      <c r="S222" t="s">
        <v>579</v>
      </c>
      <c r="T222" t="s">
        <v>580</v>
      </c>
      <c r="V222">
        <v>2016</v>
      </c>
      <c r="W222">
        <v>68</v>
      </c>
      <c r="Z222">
        <v>2463</v>
      </c>
      <c r="AA222" t="s">
        <v>330</v>
      </c>
      <c r="AB222" s="7">
        <v>96.59</v>
      </c>
      <c r="AC222">
        <v>21.25</v>
      </c>
      <c r="AF222">
        <v>2046</v>
      </c>
      <c r="AG222" t="s">
        <v>330</v>
      </c>
      <c r="AH222" t="s">
        <v>72</v>
      </c>
      <c r="AI222">
        <v>117.84</v>
      </c>
      <c r="AJ222" t="s">
        <v>72</v>
      </c>
      <c r="AL222">
        <v>96.59</v>
      </c>
      <c r="AM222" t="s">
        <v>45</v>
      </c>
      <c r="AN222">
        <f t="shared" si="12"/>
        <v>8</v>
      </c>
      <c r="AO222" s="6">
        <f t="shared" si="13"/>
        <v>772.72</v>
      </c>
    </row>
    <row r="223" spans="1:41" ht="12.75">
      <c r="E223">
        <v>1</v>
      </c>
      <c r="F223" t="s">
        <v>584</v>
      </c>
      <c r="G223" t="s">
        <v>585</v>
      </c>
      <c r="H223">
        <v>1901</v>
      </c>
      <c r="I223">
        <v>1901</v>
      </c>
      <c r="L223">
        <v>7417</v>
      </c>
      <c r="M223" t="s">
        <v>585</v>
      </c>
      <c r="O223" s="3">
        <f>+G223+30</f>
        <v>42746</v>
      </c>
      <c r="P223">
        <v>10749</v>
      </c>
      <c r="Q223" t="s">
        <v>586</v>
      </c>
      <c r="R223" t="s">
        <v>587</v>
      </c>
      <c r="S223" t="s">
        <v>587</v>
      </c>
      <c r="V223">
        <v>2016</v>
      </c>
      <c r="W223">
        <v>1919</v>
      </c>
      <c r="X223">
        <v>2016</v>
      </c>
      <c r="Y223">
        <v>12379</v>
      </c>
      <c r="Z223">
        <v>1245</v>
      </c>
      <c r="AA223" t="s">
        <v>44</v>
      </c>
      <c r="AB223" s="7">
        <v>1558.2</v>
      </c>
      <c r="AC223">
        <v>342.8</v>
      </c>
      <c r="AF223">
        <v>1118</v>
      </c>
      <c r="AG223" t="s">
        <v>44</v>
      </c>
      <c r="AH223" t="s">
        <v>44</v>
      </c>
      <c r="AI223">
        <v>1901</v>
      </c>
      <c r="AJ223" t="s">
        <v>44</v>
      </c>
      <c r="AL223">
        <v>1558.2</v>
      </c>
      <c r="AM223" t="s">
        <v>45</v>
      </c>
      <c r="AN223">
        <f t="shared" si="12"/>
        <v>28</v>
      </c>
      <c r="AO223" s="6">
        <f t="shared" si="13"/>
        <v>43629.6</v>
      </c>
    </row>
    <row r="224" spans="1:41" ht="12.75">
      <c r="E224">
        <v>1</v>
      </c>
      <c r="F224" t="s">
        <v>588</v>
      </c>
      <c r="G224" t="s">
        <v>589</v>
      </c>
      <c r="H224">
        <v>8250</v>
      </c>
      <c r="I224">
        <v>8250</v>
      </c>
      <c r="L224">
        <v>479</v>
      </c>
      <c r="M224" t="s">
        <v>589</v>
      </c>
      <c r="O224" s="3">
        <f>+G224+30</f>
        <v>42673</v>
      </c>
      <c r="P224">
        <v>19524</v>
      </c>
      <c r="Q224" t="s">
        <v>590</v>
      </c>
      <c r="R224" t="s">
        <v>591</v>
      </c>
      <c r="S224" t="s">
        <v>591</v>
      </c>
      <c r="V224">
        <v>2016</v>
      </c>
      <c r="W224">
        <v>1102</v>
      </c>
      <c r="Z224">
        <v>291</v>
      </c>
      <c r="AA224" t="s">
        <v>287</v>
      </c>
      <c r="AB224" s="7">
        <v>2253.88</v>
      </c>
      <c r="AC224">
        <v>225.39</v>
      </c>
      <c r="AF224">
        <v>291</v>
      </c>
      <c r="AG224" t="s">
        <v>287</v>
      </c>
      <c r="AH224" t="s">
        <v>287</v>
      </c>
      <c r="AI224">
        <v>2479.27</v>
      </c>
      <c r="AJ224" t="s">
        <v>287</v>
      </c>
      <c r="AK224" t="s">
        <v>54</v>
      </c>
      <c r="AL224">
        <v>7500</v>
      </c>
      <c r="AM224" t="s">
        <v>45</v>
      </c>
      <c r="AN224">
        <f t="shared" si="12"/>
        <v>80</v>
      </c>
      <c r="AO224" s="6">
        <f t="shared" si="13"/>
        <v>600000</v>
      </c>
    </row>
    <row r="225" spans="1:41" ht="12.75">
      <c r="E225">
        <v>1</v>
      </c>
      <c r="F225" t="s">
        <v>588</v>
      </c>
      <c r="G225" t="s">
        <v>589</v>
      </c>
      <c r="H225">
        <v>8250</v>
      </c>
      <c r="I225">
        <v>8250</v>
      </c>
      <c r="L225">
        <v>479</v>
      </c>
      <c r="M225" t="s">
        <v>589</v>
      </c>
      <c r="O225" s="3">
        <f>+G225+30</f>
        <v>42673</v>
      </c>
      <c r="P225">
        <v>19524</v>
      </c>
      <c r="Q225" t="s">
        <v>590</v>
      </c>
      <c r="R225" t="s">
        <v>591</v>
      </c>
      <c r="S225" t="s">
        <v>591</v>
      </c>
      <c r="V225">
        <v>2015</v>
      </c>
      <c r="W225">
        <v>1472</v>
      </c>
      <c r="Z225">
        <v>292</v>
      </c>
      <c r="AA225" t="s">
        <v>287</v>
      </c>
      <c r="AB225" s="7">
        <v>5246.12</v>
      </c>
      <c r="AC225">
        <v>524.61</v>
      </c>
      <c r="AF225">
        <v>292</v>
      </c>
      <c r="AG225" t="s">
        <v>287</v>
      </c>
      <c r="AH225" t="s">
        <v>287</v>
      </c>
      <c r="AI225">
        <v>5770.73</v>
      </c>
      <c r="AJ225" t="s">
        <v>287</v>
      </c>
      <c r="AK225" t="s">
        <v>54</v>
      </c>
      <c r="AL225">
        <v>0</v>
      </c>
      <c r="AM225" t="s">
        <v>45</v>
      </c>
      <c r="AN225">
        <f t="shared" si="12"/>
        <v>80</v>
      </c>
      <c r="AO225" s="6">
        <f t="shared" si="13"/>
        <v>0</v>
      </c>
    </row>
    <row r="226" spans="1:41" ht="12.75">
      <c r="C226">
        <v>2</v>
      </c>
      <c r="D226" t="s">
        <v>244</v>
      </c>
      <c r="E226">
        <v>1</v>
      </c>
      <c r="F226" t="s">
        <v>592</v>
      </c>
      <c r="G226" t="s">
        <v>593</v>
      </c>
      <c r="H226">
        <v>1098.46</v>
      </c>
      <c r="I226">
        <v>1098.46</v>
      </c>
      <c r="L226">
        <v>491</v>
      </c>
      <c r="M226" t="s">
        <v>593</v>
      </c>
      <c r="O226" s="3">
        <f>+G226+30</f>
        <v>42688</v>
      </c>
      <c r="P226">
        <v>5314</v>
      </c>
      <c r="Q226" t="s">
        <v>568</v>
      </c>
      <c r="R226" t="s">
        <v>569</v>
      </c>
      <c r="S226" t="s">
        <v>569</v>
      </c>
      <c r="V226">
        <v>2016</v>
      </c>
      <c r="W226">
        <v>80</v>
      </c>
      <c r="Z226">
        <v>1286</v>
      </c>
      <c r="AA226" t="s">
        <v>238</v>
      </c>
      <c r="AB226" s="7">
        <v>1056.21</v>
      </c>
      <c r="AC226">
        <v>42.25</v>
      </c>
      <c r="AF226">
        <v>1155</v>
      </c>
      <c r="AG226" t="s">
        <v>238</v>
      </c>
      <c r="AH226" t="s">
        <v>238</v>
      </c>
      <c r="AI226">
        <v>1098.46</v>
      </c>
      <c r="AJ226" t="s">
        <v>238</v>
      </c>
      <c r="AL226">
        <v>1056.21</v>
      </c>
      <c r="AM226" t="s">
        <v>45</v>
      </c>
      <c r="AN226">
        <f t="shared" si="12"/>
        <v>87</v>
      </c>
      <c r="AO226" s="6">
        <f t="shared" si="13"/>
        <v>91890.27</v>
      </c>
    </row>
    <row r="227" spans="1:41" ht="12.75">
      <c r="E227">
        <v>1</v>
      </c>
      <c r="F227" t="s">
        <v>594</v>
      </c>
      <c r="G227" t="s">
        <v>405</v>
      </c>
      <c r="H227">
        <v>2796</v>
      </c>
      <c r="I227">
        <v>2796</v>
      </c>
      <c r="L227">
        <v>627</v>
      </c>
      <c r="M227" t="s">
        <v>330</v>
      </c>
      <c r="N227" t="s">
        <v>100</v>
      </c>
      <c r="O227" s="3" t="s">
        <v>411</v>
      </c>
      <c r="P227">
        <v>11977</v>
      </c>
      <c r="Q227" t="s">
        <v>595</v>
      </c>
      <c r="R227" t="s">
        <v>596</v>
      </c>
      <c r="S227" t="s">
        <v>596</v>
      </c>
      <c r="V227">
        <v>2016</v>
      </c>
      <c r="W227">
        <v>2366</v>
      </c>
      <c r="Z227">
        <v>2483</v>
      </c>
      <c r="AA227" t="s">
        <v>330</v>
      </c>
      <c r="AB227" s="7">
        <v>2581.05</v>
      </c>
      <c r="AC227">
        <v>214.95</v>
      </c>
      <c r="AF227">
        <v>2064</v>
      </c>
      <c r="AG227" t="s">
        <v>330</v>
      </c>
      <c r="AH227" t="s">
        <v>330</v>
      </c>
      <c r="AI227">
        <v>2796</v>
      </c>
      <c r="AJ227" t="s">
        <v>330</v>
      </c>
      <c r="AL227">
        <v>2581.05</v>
      </c>
      <c r="AM227" t="s">
        <v>45</v>
      </c>
      <c r="AN227">
        <f t="shared" si="12"/>
        <v>-30</v>
      </c>
      <c r="AO227" s="6">
        <f t="shared" si="13"/>
        <v>-77431.5</v>
      </c>
    </row>
    <row r="228" spans="1:41" ht="12.75">
      <c r="E228">
        <v>1</v>
      </c>
      <c r="F228" t="s">
        <v>597</v>
      </c>
      <c r="G228" t="s">
        <v>87</v>
      </c>
      <c r="H228">
        <v>875.54</v>
      </c>
      <c r="I228">
        <v>875.54</v>
      </c>
      <c r="K228" t="s">
        <v>87</v>
      </c>
      <c r="L228">
        <v>485</v>
      </c>
      <c r="M228" t="s">
        <v>147</v>
      </c>
      <c r="N228" t="s">
        <v>71</v>
      </c>
      <c r="O228" s="3" t="s">
        <v>88</v>
      </c>
      <c r="P228">
        <v>5314</v>
      </c>
      <c r="Q228" t="s">
        <v>568</v>
      </c>
      <c r="R228" t="s">
        <v>569</v>
      </c>
      <c r="S228" t="s">
        <v>569</v>
      </c>
      <c r="V228">
        <v>2012</v>
      </c>
      <c r="W228">
        <v>1826</v>
      </c>
      <c r="X228">
        <v>2012</v>
      </c>
      <c r="Y228">
        <v>10510</v>
      </c>
      <c r="Z228">
        <v>3381</v>
      </c>
      <c r="AA228" t="s">
        <v>165</v>
      </c>
      <c r="AB228" s="7">
        <v>833.85</v>
      </c>
      <c r="AC228">
        <v>41.69</v>
      </c>
      <c r="AF228">
        <v>2787</v>
      </c>
      <c r="AG228" t="s">
        <v>165</v>
      </c>
      <c r="AH228" t="s">
        <v>165</v>
      </c>
      <c r="AI228">
        <v>875.54</v>
      </c>
      <c r="AJ228" t="s">
        <v>165</v>
      </c>
      <c r="AL228">
        <v>833.85</v>
      </c>
      <c r="AM228" t="s">
        <v>45</v>
      </c>
      <c r="AN228">
        <f t="shared" si="12"/>
        <v>29</v>
      </c>
      <c r="AO228" s="6">
        <f t="shared" si="13"/>
        <v>24181.65</v>
      </c>
    </row>
    <row r="229" spans="1:41" ht="12.75">
      <c r="E229">
        <v>1</v>
      </c>
      <c r="F229" t="s">
        <v>598</v>
      </c>
      <c r="G229" t="s">
        <v>401</v>
      </c>
      <c r="H229">
        <v>3340.59</v>
      </c>
      <c r="I229">
        <v>3340.59</v>
      </c>
      <c r="K229" t="s">
        <v>207</v>
      </c>
      <c r="L229">
        <v>43</v>
      </c>
      <c r="M229" t="s">
        <v>211</v>
      </c>
      <c r="N229" t="s">
        <v>71</v>
      </c>
      <c r="O229" s="3" t="s">
        <v>52</v>
      </c>
      <c r="P229">
        <v>10749</v>
      </c>
      <c r="Q229" t="s">
        <v>586</v>
      </c>
      <c r="R229" t="s">
        <v>587</v>
      </c>
      <c r="S229" t="s">
        <v>587</v>
      </c>
      <c r="T229" t="s">
        <v>599</v>
      </c>
      <c r="V229">
        <v>2016</v>
      </c>
      <c r="W229">
        <v>1527</v>
      </c>
      <c r="Z229">
        <v>2577</v>
      </c>
      <c r="AA229" t="s">
        <v>160</v>
      </c>
      <c r="AB229" s="7">
        <v>2739.05</v>
      </c>
      <c r="AC229">
        <v>601.54</v>
      </c>
      <c r="AF229">
        <v>2152</v>
      </c>
      <c r="AG229" t="s">
        <v>160</v>
      </c>
      <c r="AH229" t="s">
        <v>160</v>
      </c>
      <c r="AI229">
        <v>3340.59</v>
      </c>
      <c r="AJ229" t="s">
        <v>160</v>
      </c>
      <c r="AL229">
        <v>2739.05</v>
      </c>
      <c r="AM229" t="s">
        <v>45</v>
      </c>
      <c r="AN229">
        <f t="shared" si="12"/>
        <v>37</v>
      </c>
      <c r="AO229" s="6">
        <f t="shared" si="13"/>
        <v>101344.85</v>
      </c>
    </row>
    <row r="230" spans="1:41" ht="12.75">
      <c r="E230">
        <v>1</v>
      </c>
      <c r="F230" t="s">
        <v>600</v>
      </c>
      <c r="G230" t="s">
        <v>117</v>
      </c>
      <c r="H230">
        <v>4340</v>
      </c>
      <c r="I230">
        <v>4340</v>
      </c>
      <c r="L230">
        <v>7313</v>
      </c>
      <c r="M230" t="s">
        <v>117</v>
      </c>
      <c r="O230" s="3">
        <f>+G230+30</f>
        <v>42735</v>
      </c>
      <c r="P230">
        <v>6400</v>
      </c>
      <c r="Q230" t="s">
        <v>601</v>
      </c>
      <c r="R230" t="s">
        <v>602</v>
      </c>
      <c r="S230" t="s">
        <v>602</v>
      </c>
      <c r="V230">
        <v>2016</v>
      </c>
      <c r="W230">
        <v>1828</v>
      </c>
      <c r="Z230">
        <v>723</v>
      </c>
      <c r="AA230" t="s">
        <v>310</v>
      </c>
      <c r="AB230" s="7">
        <v>4340</v>
      </c>
      <c r="AC230">
        <v>0</v>
      </c>
      <c r="AF230">
        <v>670</v>
      </c>
      <c r="AG230" t="s">
        <v>310</v>
      </c>
      <c r="AH230" t="s">
        <v>310</v>
      </c>
      <c r="AI230">
        <v>4340</v>
      </c>
      <c r="AJ230" t="s">
        <v>310</v>
      </c>
      <c r="AK230" t="s">
        <v>54</v>
      </c>
      <c r="AL230">
        <v>4340</v>
      </c>
      <c r="AM230" t="s">
        <v>45</v>
      </c>
      <c r="AN230">
        <f t="shared" si="12"/>
        <v>26</v>
      </c>
      <c r="AO230" s="6">
        <f t="shared" si="13"/>
        <v>112840</v>
      </c>
    </row>
    <row r="231" spans="1:41" ht="12.75">
      <c r="E231">
        <v>1</v>
      </c>
      <c r="F231" t="s">
        <v>603</v>
      </c>
      <c r="G231" t="s">
        <v>117</v>
      </c>
      <c r="H231">
        <v>3150</v>
      </c>
      <c r="I231">
        <v>3150</v>
      </c>
      <c r="L231">
        <v>7316</v>
      </c>
      <c r="M231" t="s">
        <v>117</v>
      </c>
      <c r="O231" s="3">
        <f>+G231+30</f>
        <v>42735</v>
      </c>
      <c r="P231">
        <v>6400</v>
      </c>
      <c r="Q231" t="s">
        <v>601</v>
      </c>
      <c r="R231" t="s">
        <v>602</v>
      </c>
      <c r="S231" t="s">
        <v>602</v>
      </c>
      <c r="V231">
        <v>2016</v>
      </c>
      <c r="W231">
        <v>1827</v>
      </c>
      <c r="Z231">
        <v>682</v>
      </c>
      <c r="AA231" t="s">
        <v>310</v>
      </c>
      <c r="AB231" s="7">
        <v>3150</v>
      </c>
      <c r="AC231">
        <v>0</v>
      </c>
      <c r="AF231">
        <v>653</v>
      </c>
      <c r="AG231" t="s">
        <v>310</v>
      </c>
      <c r="AH231" t="s">
        <v>310</v>
      </c>
      <c r="AI231">
        <v>3150</v>
      </c>
      <c r="AJ231" t="s">
        <v>310</v>
      </c>
      <c r="AK231" t="s">
        <v>54</v>
      </c>
      <c r="AL231">
        <v>3150</v>
      </c>
      <c r="AM231" t="s">
        <v>45</v>
      </c>
      <c r="AN231">
        <f t="shared" si="12"/>
        <v>26</v>
      </c>
      <c r="AO231" s="6">
        <f t="shared" si="13"/>
        <v>81900</v>
      </c>
    </row>
    <row r="232" spans="1:41" ht="12.75">
      <c r="E232">
        <v>1</v>
      </c>
      <c r="F232" t="s">
        <v>604</v>
      </c>
      <c r="G232" t="s">
        <v>401</v>
      </c>
      <c r="H232">
        <v>1104.1</v>
      </c>
      <c r="I232">
        <v>1104.1</v>
      </c>
      <c r="K232" t="s">
        <v>54</v>
      </c>
      <c r="L232">
        <v>477</v>
      </c>
      <c r="M232" t="s">
        <v>221</v>
      </c>
      <c r="N232" t="s">
        <v>71</v>
      </c>
      <c r="O232" s="3" t="s">
        <v>386</v>
      </c>
      <c r="P232">
        <v>19340</v>
      </c>
      <c r="Q232" t="s">
        <v>605</v>
      </c>
      <c r="R232" t="s">
        <v>606</v>
      </c>
      <c r="S232" t="s">
        <v>606</v>
      </c>
      <c r="T232" t="s">
        <v>607</v>
      </c>
      <c r="V232">
        <v>2016</v>
      </c>
      <c r="W232">
        <v>29</v>
      </c>
      <c r="Z232">
        <v>3357</v>
      </c>
      <c r="AA232" t="s">
        <v>370</v>
      </c>
      <c r="AB232" s="7">
        <v>610</v>
      </c>
      <c r="AC232">
        <v>134.2</v>
      </c>
      <c r="AF232">
        <v>2769</v>
      </c>
      <c r="AG232" t="s">
        <v>370</v>
      </c>
      <c r="AH232" t="s">
        <v>293</v>
      </c>
      <c r="AI232">
        <v>744.2</v>
      </c>
      <c r="AJ232" t="s">
        <v>293</v>
      </c>
      <c r="AL232">
        <v>905</v>
      </c>
      <c r="AM232" t="s">
        <v>45</v>
      </c>
      <c r="AN232">
        <f t="shared" si="12"/>
        <v>28</v>
      </c>
      <c r="AO232" s="6">
        <f t="shared" si="13"/>
        <v>25340</v>
      </c>
    </row>
    <row r="233" spans="1:41" ht="12.75">
      <c r="E233">
        <v>1</v>
      </c>
      <c r="F233" t="s">
        <v>604</v>
      </c>
      <c r="G233" t="s">
        <v>401</v>
      </c>
      <c r="H233">
        <v>1104.1</v>
      </c>
      <c r="I233">
        <v>1104.1</v>
      </c>
      <c r="K233" t="s">
        <v>54</v>
      </c>
      <c r="L233">
        <v>477</v>
      </c>
      <c r="M233" t="s">
        <v>221</v>
      </c>
      <c r="N233" t="s">
        <v>71</v>
      </c>
      <c r="O233" s="3" t="s">
        <v>386</v>
      </c>
      <c r="P233">
        <v>19340</v>
      </c>
      <c r="Q233" t="s">
        <v>605</v>
      </c>
      <c r="R233" t="s">
        <v>606</v>
      </c>
      <c r="S233" t="s">
        <v>606</v>
      </c>
      <c r="T233" t="s">
        <v>607</v>
      </c>
      <c r="V233">
        <v>2009</v>
      </c>
      <c r="W233">
        <v>2732</v>
      </c>
      <c r="X233">
        <v>2009</v>
      </c>
      <c r="Y233">
        <v>7595</v>
      </c>
      <c r="Z233">
        <v>3358</v>
      </c>
      <c r="AA233" t="s">
        <v>370</v>
      </c>
      <c r="AB233" s="7">
        <v>295</v>
      </c>
      <c r="AC233">
        <v>64.9</v>
      </c>
      <c r="AF233">
        <v>2770</v>
      </c>
      <c r="AG233" t="s">
        <v>370</v>
      </c>
      <c r="AH233" t="s">
        <v>293</v>
      </c>
      <c r="AI233">
        <v>359.9</v>
      </c>
      <c r="AJ233" t="s">
        <v>293</v>
      </c>
      <c r="AL233">
        <v>0</v>
      </c>
      <c r="AM233" t="s">
        <v>45</v>
      </c>
      <c r="AN233">
        <f t="shared" si="12"/>
        <v>28</v>
      </c>
      <c r="AO233" s="6">
        <f t="shared" si="13"/>
        <v>0</v>
      </c>
    </row>
    <row r="234" spans="1:41" ht="12.75">
      <c r="E234">
        <v>1</v>
      </c>
      <c r="F234" t="s">
        <v>608</v>
      </c>
      <c r="G234" t="s">
        <v>423</v>
      </c>
      <c r="H234">
        <v>1247.62</v>
      </c>
      <c r="I234">
        <v>1247.62</v>
      </c>
      <c r="L234">
        <v>558</v>
      </c>
      <c r="M234" t="s">
        <v>423</v>
      </c>
      <c r="O234" s="3">
        <f>+G234+30</f>
        <v>42692</v>
      </c>
      <c r="P234">
        <v>5314</v>
      </c>
      <c r="Q234" t="s">
        <v>568</v>
      </c>
      <c r="R234" t="s">
        <v>569</v>
      </c>
      <c r="S234" t="s">
        <v>569</v>
      </c>
      <c r="V234">
        <v>2016</v>
      </c>
      <c r="W234">
        <v>80</v>
      </c>
      <c r="Z234">
        <v>3603</v>
      </c>
      <c r="AA234" t="s">
        <v>294</v>
      </c>
      <c r="AB234" s="7">
        <v>1199.63</v>
      </c>
      <c r="AC234">
        <v>47.99</v>
      </c>
      <c r="AF234">
        <v>2993</v>
      </c>
      <c r="AG234" t="s">
        <v>294</v>
      </c>
      <c r="AH234" t="s">
        <v>294</v>
      </c>
      <c r="AI234">
        <v>2534.93</v>
      </c>
      <c r="AJ234" t="s">
        <v>294</v>
      </c>
      <c r="AL234">
        <v>1199.63</v>
      </c>
      <c r="AM234" t="s">
        <v>45</v>
      </c>
      <c r="AN234">
        <f t="shared" si="12"/>
        <v>132</v>
      </c>
      <c r="AO234" s="6">
        <f t="shared" si="13"/>
        <v>158351.16</v>
      </c>
    </row>
    <row r="235" spans="1:41" ht="12.75">
      <c r="E235">
        <v>1</v>
      </c>
      <c r="F235" t="s">
        <v>609</v>
      </c>
      <c r="G235" t="s">
        <v>52</v>
      </c>
      <c r="H235">
        <v>524.16</v>
      </c>
      <c r="I235">
        <v>524.16</v>
      </c>
      <c r="L235">
        <v>776</v>
      </c>
      <c r="M235" t="s">
        <v>370</v>
      </c>
      <c r="N235" t="s">
        <v>100</v>
      </c>
      <c r="O235" s="3" t="s">
        <v>610</v>
      </c>
      <c r="P235">
        <v>28919</v>
      </c>
      <c r="Q235" t="s">
        <v>611</v>
      </c>
      <c r="R235" t="s">
        <v>612</v>
      </c>
      <c r="S235" t="s">
        <v>612</v>
      </c>
      <c r="V235">
        <v>2016</v>
      </c>
      <c r="W235">
        <v>1510</v>
      </c>
      <c r="Z235">
        <v>3360</v>
      </c>
      <c r="AA235" t="s">
        <v>370</v>
      </c>
      <c r="AB235" s="7">
        <v>504</v>
      </c>
      <c r="AC235">
        <v>20.16</v>
      </c>
      <c r="AF235">
        <v>2772</v>
      </c>
      <c r="AG235" t="s">
        <v>370</v>
      </c>
      <c r="AH235" t="s">
        <v>293</v>
      </c>
      <c r="AI235">
        <v>524.16</v>
      </c>
      <c r="AJ235" t="s">
        <v>293</v>
      </c>
      <c r="AL235">
        <v>504</v>
      </c>
      <c r="AM235" t="s">
        <v>45</v>
      </c>
      <c r="AN235">
        <f t="shared" si="12"/>
        <v>-26</v>
      </c>
      <c r="AO235" s="6">
        <f t="shared" si="13"/>
        <v>-13104</v>
      </c>
    </row>
    <row r="236" spans="1:41" ht="12.75">
      <c r="E236">
        <v>1</v>
      </c>
      <c r="F236" t="s">
        <v>613</v>
      </c>
      <c r="G236" t="s">
        <v>52</v>
      </c>
      <c r="H236">
        <v>17901.32</v>
      </c>
      <c r="I236">
        <v>17901.32</v>
      </c>
      <c r="K236" t="s">
        <v>70</v>
      </c>
      <c r="L236">
        <v>467</v>
      </c>
      <c r="M236" t="s">
        <v>221</v>
      </c>
      <c r="N236" t="s">
        <v>71</v>
      </c>
      <c r="O236" s="3" t="s">
        <v>72</v>
      </c>
      <c r="P236">
        <v>27636</v>
      </c>
      <c r="Q236" t="s">
        <v>614</v>
      </c>
      <c r="R236" t="s">
        <v>615</v>
      </c>
      <c r="S236" t="s">
        <v>615</v>
      </c>
      <c r="T236" t="s">
        <v>616</v>
      </c>
      <c r="V236">
        <v>2017</v>
      </c>
      <c r="W236">
        <v>64</v>
      </c>
      <c r="Z236">
        <v>2987</v>
      </c>
      <c r="AA236" t="s">
        <v>184</v>
      </c>
      <c r="AB236" s="7">
        <v>14673.21</v>
      </c>
      <c r="AC236">
        <v>3228.11</v>
      </c>
      <c r="AF236">
        <v>2462</v>
      </c>
      <c r="AG236" t="s">
        <v>184</v>
      </c>
      <c r="AH236" t="s">
        <v>184</v>
      </c>
      <c r="AI236">
        <v>17901.32</v>
      </c>
      <c r="AJ236" t="s">
        <v>184</v>
      </c>
      <c r="AL236">
        <v>14673.21</v>
      </c>
      <c r="AM236" t="s">
        <v>45</v>
      </c>
      <c r="AN236">
        <f t="shared" si="12"/>
        <v>8</v>
      </c>
      <c r="AO236" s="6">
        <f t="shared" si="13"/>
        <v>117385.68</v>
      </c>
    </row>
    <row r="237" spans="1:41" ht="12.75">
      <c r="E237">
        <v>1</v>
      </c>
      <c r="F237" t="s">
        <v>617</v>
      </c>
      <c r="G237" t="s">
        <v>79</v>
      </c>
      <c r="H237">
        <v>3150</v>
      </c>
      <c r="I237">
        <v>3150</v>
      </c>
      <c r="K237" t="s">
        <v>79</v>
      </c>
      <c r="L237">
        <v>5</v>
      </c>
      <c r="M237" t="s">
        <v>124</v>
      </c>
      <c r="N237" t="s">
        <v>71</v>
      </c>
      <c r="O237" s="3" t="s">
        <v>561</v>
      </c>
      <c r="P237">
        <v>13348</v>
      </c>
      <c r="Q237" t="s">
        <v>618</v>
      </c>
      <c r="R237" t="s">
        <v>619</v>
      </c>
      <c r="S237" t="s">
        <v>619</v>
      </c>
      <c r="T237" t="s">
        <v>620</v>
      </c>
      <c r="V237">
        <v>2016</v>
      </c>
      <c r="W237">
        <v>1826</v>
      </c>
      <c r="Z237">
        <v>2233</v>
      </c>
      <c r="AA237" t="s">
        <v>130</v>
      </c>
      <c r="AB237" s="7">
        <v>3000</v>
      </c>
      <c r="AC237">
        <v>150</v>
      </c>
      <c r="AF237">
        <v>1905</v>
      </c>
      <c r="AG237" t="s">
        <v>130</v>
      </c>
      <c r="AH237" t="s">
        <v>130</v>
      </c>
      <c r="AI237">
        <v>9555</v>
      </c>
      <c r="AJ237" t="s">
        <v>130</v>
      </c>
      <c r="AL237">
        <v>3000</v>
      </c>
      <c r="AM237" t="s">
        <v>45</v>
      </c>
      <c r="AN237">
        <f t="shared" si="12"/>
        <v>16</v>
      </c>
      <c r="AO237" s="6">
        <f t="shared" si="13"/>
        <v>48000</v>
      </c>
    </row>
    <row r="238" spans="1:41" ht="12.75">
      <c r="E238">
        <v>1</v>
      </c>
      <c r="F238" t="s">
        <v>621</v>
      </c>
      <c r="G238" t="s">
        <v>122</v>
      </c>
      <c r="H238">
        <v>313.5</v>
      </c>
      <c r="I238">
        <v>313.5</v>
      </c>
      <c r="K238" t="s">
        <v>61</v>
      </c>
      <c r="L238">
        <v>70</v>
      </c>
      <c r="M238" t="s">
        <v>194</v>
      </c>
      <c r="N238" t="s">
        <v>71</v>
      </c>
      <c r="O238" s="3" t="s">
        <v>239</v>
      </c>
      <c r="P238">
        <v>30965</v>
      </c>
      <c r="Q238" t="s">
        <v>622</v>
      </c>
      <c r="R238" t="s">
        <v>623</v>
      </c>
      <c r="S238" t="s">
        <v>623</v>
      </c>
      <c r="V238">
        <v>2016</v>
      </c>
      <c r="W238">
        <v>1957</v>
      </c>
      <c r="Z238">
        <v>2485</v>
      </c>
      <c r="AA238" t="s">
        <v>330</v>
      </c>
      <c r="AB238" s="7">
        <v>285</v>
      </c>
      <c r="AC238">
        <v>28.5</v>
      </c>
      <c r="AF238">
        <v>2066</v>
      </c>
      <c r="AG238" t="s">
        <v>330</v>
      </c>
      <c r="AH238" t="s">
        <v>330</v>
      </c>
      <c r="AI238">
        <v>313.5</v>
      </c>
      <c r="AJ238" t="s">
        <v>330</v>
      </c>
      <c r="AL238">
        <v>285</v>
      </c>
      <c r="AM238" t="s">
        <v>45</v>
      </c>
      <c r="AN238">
        <f t="shared" si="12"/>
        <v>25</v>
      </c>
      <c r="AO238" s="6">
        <f t="shared" si="13"/>
        <v>7125</v>
      </c>
    </row>
    <row r="239" spans="1:41" ht="12.75">
      <c r="E239">
        <v>1</v>
      </c>
      <c r="F239" t="s">
        <v>624</v>
      </c>
      <c r="G239" t="s">
        <v>625</v>
      </c>
      <c r="H239">
        <v>2366.5</v>
      </c>
      <c r="I239">
        <v>2366.5</v>
      </c>
      <c r="L239">
        <v>591</v>
      </c>
      <c r="M239" t="s">
        <v>625</v>
      </c>
      <c r="O239" s="3">
        <f aca="true" t="shared" si="14" ref="O239:O274">+G239+30</f>
        <v>42713</v>
      </c>
      <c r="P239">
        <v>5314</v>
      </c>
      <c r="Q239" t="s">
        <v>568</v>
      </c>
      <c r="R239" t="s">
        <v>569</v>
      </c>
      <c r="S239" t="s">
        <v>569</v>
      </c>
      <c r="V239">
        <v>2016</v>
      </c>
      <c r="W239">
        <v>80</v>
      </c>
      <c r="Z239">
        <v>784</v>
      </c>
      <c r="AA239" t="s">
        <v>87</v>
      </c>
      <c r="AB239" s="7">
        <v>2275.48</v>
      </c>
      <c r="AC239">
        <v>91.02</v>
      </c>
      <c r="AF239">
        <v>720</v>
      </c>
      <c r="AG239" t="s">
        <v>87</v>
      </c>
      <c r="AH239" t="s">
        <v>87</v>
      </c>
      <c r="AI239">
        <v>2366.5</v>
      </c>
      <c r="AJ239" t="s">
        <v>87</v>
      </c>
      <c r="AK239" t="s">
        <v>54</v>
      </c>
      <c r="AL239">
        <v>2275.48</v>
      </c>
      <c r="AM239" t="s">
        <v>45</v>
      </c>
      <c r="AN239">
        <f t="shared" si="12"/>
        <v>49</v>
      </c>
      <c r="AO239" s="6">
        <f t="shared" si="13"/>
        <v>111498.52</v>
      </c>
    </row>
    <row r="240" spans="1:41" ht="12.75">
      <c r="E240">
        <v>1</v>
      </c>
      <c r="F240" t="s">
        <v>626</v>
      </c>
      <c r="G240" t="s">
        <v>339</v>
      </c>
      <c r="H240">
        <v>5995</v>
      </c>
      <c r="I240">
        <v>5995</v>
      </c>
      <c r="L240">
        <v>6880</v>
      </c>
      <c r="M240" t="s">
        <v>339</v>
      </c>
      <c r="O240" s="3">
        <f t="shared" si="14"/>
        <v>42704</v>
      </c>
      <c r="P240">
        <v>19524</v>
      </c>
      <c r="Q240" t="s">
        <v>590</v>
      </c>
      <c r="R240" t="s">
        <v>591</v>
      </c>
      <c r="S240" t="s">
        <v>591</v>
      </c>
      <c r="V240">
        <v>2015</v>
      </c>
      <c r="W240">
        <v>1471</v>
      </c>
      <c r="Z240">
        <v>282</v>
      </c>
      <c r="AA240" t="s">
        <v>287</v>
      </c>
      <c r="AB240" s="7">
        <v>3443.94</v>
      </c>
      <c r="AC240">
        <v>344.39</v>
      </c>
      <c r="AF240">
        <v>282</v>
      </c>
      <c r="AG240" t="s">
        <v>287</v>
      </c>
      <c r="AH240" t="s">
        <v>287</v>
      </c>
      <c r="AI240">
        <v>3788.33</v>
      </c>
      <c r="AJ240" t="s">
        <v>287</v>
      </c>
      <c r="AK240" t="s">
        <v>54</v>
      </c>
      <c r="AL240">
        <v>5450</v>
      </c>
      <c r="AM240" t="s">
        <v>45</v>
      </c>
      <c r="AN240">
        <f t="shared" si="12"/>
        <v>49</v>
      </c>
      <c r="AO240" s="6">
        <f t="shared" si="13"/>
        <v>267050</v>
      </c>
    </row>
    <row r="241" spans="1:41" ht="12.75">
      <c r="E241">
        <v>1</v>
      </c>
      <c r="F241" t="s">
        <v>626</v>
      </c>
      <c r="G241" t="s">
        <v>339</v>
      </c>
      <c r="H241">
        <v>5995</v>
      </c>
      <c r="I241">
        <v>5995</v>
      </c>
      <c r="L241">
        <v>6880</v>
      </c>
      <c r="M241" t="s">
        <v>339</v>
      </c>
      <c r="O241" s="3">
        <f t="shared" si="14"/>
        <v>42704</v>
      </c>
      <c r="P241">
        <v>19524</v>
      </c>
      <c r="Q241" t="s">
        <v>590</v>
      </c>
      <c r="R241" t="s">
        <v>591</v>
      </c>
      <c r="S241" t="s">
        <v>591</v>
      </c>
      <c r="V241">
        <v>2015</v>
      </c>
      <c r="W241">
        <v>1472</v>
      </c>
      <c r="Z241">
        <v>283</v>
      </c>
      <c r="AA241" t="s">
        <v>287</v>
      </c>
      <c r="AB241" s="7">
        <v>2006.06</v>
      </c>
      <c r="AC241">
        <v>200.61</v>
      </c>
      <c r="AF241">
        <v>283</v>
      </c>
      <c r="AG241" t="s">
        <v>287</v>
      </c>
      <c r="AH241" t="s">
        <v>287</v>
      </c>
      <c r="AI241">
        <v>2206.67</v>
      </c>
      <c r="AJ241" t="s">
        <v>287</v>
      </c>
      <c r="AK241" t="s">
        <v>54</v>
      </c>
      <c r="AL241">
        <v>0</v>
      </c>
      <c r="AM241" t="s">
        <v>45</v>
      </c>
      <c r="AN241">
        <f t="shared" si="12"/>
        <v>49</v>
      </c>
      <c r="AO241" s="6">
        <f t="shared" si="13"/>
        <v>0</v>
      </c>
    </row>
    <row r="242" spans="1:41" ht="12.75">
      <c r="E242">
        <v>1</v>
      </c>
      <c r="F242" t="s">
        <v>627</v>
      </c>
      <c r="G242" t="s">
        <v>625</v>
      </c>
      <c r="H242">
        <v>1287.31</v>
      </c>
      <c r="I242">
        <v>1287.31</v>
      </c>
      <c r="L242">
        <v>597</v>
      </c>
      <c r="M242" t="s">
        <v>625</v>
      </c>
      <c r="O242" s="3">
        <f t="shared" si="14"/>
        <v>42713</v>
      </c>
      <c r="P242">
        <v>5314</v>
      </c>
      <c r="Q242" t="s">
        <v>568</v>
      </c>
      <c r="R242" t="s">
        <v>569</v>
      </c>
      <c r="S242" t="s">
        <v>569</v>
      </c>
      <c r="V242">
        <v>2016</v>
      </c>
      <c r="W242">
        <v>80</v>
      </c>
      <c r="Z242">
        <v>3604</v>
      </c>
      <c r="AA242" t="s">
        <v>294</v>
      </c>
      <c r="AB242" s="7">
        <v>1237.8</v>
      </c>
      <c r="AC242">
        <v>49.51</v>
      </c>
      <c r="AF242">
        <v>2993</v>
      </c>
      <c r="AG242" t="s">
        <v>294</v>
      </c>
      <c r="AH242" t="s">
        <v>294</v>
      </c>
      <c r="AI242">
        <v>2534.93</v>
      </c>
      <c r="AJ242" t="s">
        <v>294</v>
      </c>
      <c r="AL242">
        <v>1237.8</v>
      </c>
      <c r="AM242" t="s">
        <v>45</v>
      </c>
      <c r="AN242">
        <f t="shared" si="12"/>
        <v>111</v>
      </c>
      <c r="AO242" s="6">
        <f t="shared" si="13"/>
        <v>137395.8</v>
      </c>
    </row>
    <row r="243" spans="1:41" ht="12.75">
      <c r="E243">
        <v>1</v>
      </c>
      <c r="F243" t="s">
        <v>628</v>
      </c>
      <c r="G243" t="s">
        <v>110</v>
      </c>
      <c r="H243">
        <v>1079.19</v>
      </c>
      <c r="I243">
        <v>1079.19</v>
      </c>
      <c r="L243">
        <v>7166</v>
      </c>
      <c r="M243" t="s">
        <v>110</v>
      </c>
      <c r="O243" s="3">
        <f t="shared" si="14"/>
        <v>42728</v>
      </c>
      <c r="P243">
        <v>5314</v>
      </c>
      <c r="Q243" t="s">
        <v>568</v>
      </c>
      <c r="R243" t="s">
        <v>569</v>
      </c>
      <c r="S243" t="s">
        <v>569</v>
      </c>
      <c r="V243">
        <v>2016</v>
      </c>
      <c r="W243">
        <v>80</v>
      </c>
      <c r="Z243">
        <v>2289</v>
      </c>
      <c r="AA243" t="s">
        <v>132</v>
      </c>
      <c r="AB243" s="7">
        <v>1037.68</v>
      </c>
      <c r="AC243">
        <v>41.51</v>
      </c>
      <c r="AF243">
        <v>1930</v>
      </c>
      <c r="AG243" t="s">
        <v>132</v>
      </c>
      <c r="AH243" t="s">
        <v>132</v>
      </c>
      <c r="AI243">
        <v>4556.87</v>
      </c>
      <c r="AJ243" t="s">
        <v>132</v>
      </c>
      <c r="AL243">
        <v>1037.68</v>
      </c>
      <c r="AM243" t="s">
        <v>45</v>
      </c>
      <c r="AN243">
        <f t="shared" si="12"/>
        <v>68</v>
      </c>
      <c r="AO243" s="6">
        <f t="shared" si="13"/>
        <v>70562.24</v>
      </c>
    </row>
    <row r="244" spans="1:41" ht="12.75">
      <c r="E244">
        <v>1</v>
      </c>
      <c r="F244" t="s">
        <v>629</v>
      </c>
      <c r="G244" t="s">
        <v>339</v>
      </c>
      <c r="H244">
        <v>3345.45</v>
      </c>
      <c r="I244">
        <v>3345.45</v>
      </c>
      <c r="L244">
        <v>6887</v>
      </c>
      <c r="M244" t="s">
        <v>339</v>
      </c>
      <c r="O244" s="3">
        <f t="shared" si="14"/>
        <v>42704</v>
      </c>
      <c r="P244">
        <v>19524</v>
      </c>
      <c r="Q244" t="s">
        <v>590</v>
      </c>
      <c r="R244" t="s">
        <v>591</v>
      </c>
      <c r="S244" t="s">
        <v>591</v>
      </c>
      <c r="V244">
        <v>2016</v>
      </c>
      <c r="W244">
        <v>1104</v>
      </c>
      <c r="Z244">
        <v>2230</v>
      </c>
      <c r="AA244" t="s">
        <v>130</v>
      </c>
      <c r="AB244" s="7">
        <v>2742.17</v>
      </c>
      <c r="AC244">
        <v>603.28</v>
      </c>
      <c r="AF244">
        <v>1904</v>
      </c>
      <c r="AG244" t="s">
        <v>130</v>
      </c>
      <c r="AH244" t="s">
        <v>131</v>
      </c>
      <c r="AI244">
        <v>3345.45</v>
      </c>
      <c r="AJ244" t="s">
        <v>132</v>
      </c>
      <c r="AL244">
        <v>2742.17</v>
      </c>
      <c r="AM244" t="s">
        <v>45</v>
      </c>
      <c r="AN244">
        <f t="shared" si="12"/>
        <v>92</v>
      </c>
      <c r="AO244" s="6">
        <f t="shared" si="13"/>
        <v>252279.64</v>
      </c>
    </row>
    <row r="245" spans="1:41" ht="12.75">
      <c r="E245">
        <v>1</v>
      </c>
      <c r="F245" t="s">
        <v>630</v>
      </c>
      <c r="G245" t="s">
        <v>110</v>
      </c>
      <c r="H245">
        <v>3415.93</v>
      </c>
      <c r="I245">
        <v>3415.93</v>
      </c>
      <c r="L245">
        <v>7160</v>
      </c>
      <c r="M245" t="s">
        <v>110</v>
      </c>
      <c r="O245" s="3">
        <f t="shared" si="14"/>
        <v>42728</v>
      </c>
      <c r="P245">
        <v>5314</v>
      </c>
      <c r="Q245" t="s">
        <v>568</v>
      </c>
      <c r="R245" t="s">
        <v>569</v>
      </c>
      <c r="S245" t="s">
        <v>569</v>
      </c>
      <c r="V245">
        <v>2016</v>
      </c>
      <c r="W245">
        <v>409</v>
      </c>
      <c r="Z245">
        <v>2292</v>
      </c>
      <c r="AA245" t="s">
        <v>132</v>
      </c>
      <c r="AB245" s="7">
        <v>3284.55</v>
      </c>
      <c r="AC245">
        <v>131.38</v>
      </c>
      <c r="AF245">
        <v>1931</v>
      </c>
      <c r="AG245" t="s">
        <v>132</v>
      </c>
      <c r="AH245" t="s">
        <v>132</v>
      </c>
      <c r="AI245">
        <v>7141.89</v>
      </c>
      <c r="AJ245" t="s">
        <v>132</v>
      </c>
      <c r="AL245">
        <v>3284.55</v>
      </c>
      <c r="AM245" t="s">
        <v>45</v>
      </c>
      <c r="AN245">
        <f t="shared" si="12"/>
        <v>68</v>
      </c>
      <c r="AO245" s="6">
        <f t="shared" si="13"/>
        <v>223349.40000000002</v>
      </c>
    </row>
    <row r="246" spans="1:41" ht="12.75">
      <c r="E246">
        <v>1</v>
      </c>
      <c r="F246" t="s">
        <v>631</v>
      </c>
      <c r="G246" t="s">
        <v>110</v>
      </c>
      <c r="H246">
        <v>3725.96</v>
      </c>
      <c r="I246">
        <v>3725.96</v>
      </c>
      <c r="L246">
        <v>7159</v>
      </c>
      <c r="M246" t="s">
        <v>110</v>
      </c>
      <c r="O246" s="3">
        <f t="shared" si="14"/>
        <v>42728</v>
      </c>
      <c r="P246">
        <v>5314</v>
      </c>
      <c r="Q246" t="s">
        <v>568</v>
      </c>
      <c r="R246" t="s">
        <v>569</v>
      </c>
      <c r="S246" t="s">
        <v>569</v>
      </c>
      <c r="V246">
        <v>2016</v>
      </c>
      <c r="W246">
        <v>409</v>
      </c>
      <c r="Z246">
        <v>2291</v>
      </c>
      <c r="AA246" t="s">
        <v>132</v>
      </c>
      <c r="AB246" s="7">
        <v>3582.65</v>
      </c>
      <c r="AC246">
        <v>143.31</v>
      </c>
      <c r="AF246">
        <v>1931</v>
      </c>
      <c r="AG246" t="s">
        <v>132</v>
      </c>
      <c r="AH246" t="s">
        <v>132</v>
      </c>
      <c r="AI246">
        <v>7141.89</v>
      </c>
      <c r="AJ246" t="s">
        <v>132</v>
      </c>
      <c r="AL246">
        <v>3582.65</v>
      </c>
      <c r="AM246" t="s">
        <v>45</v>
      </c>
      <c r="AN246">
        <f t="shared" si="12"/>
        <v>68</v>
      </c>
      <c r="AO246" s="6">
        <f t="shared" si="13"/>
        <v>243620.2</v>
      </c>
    </row>
    <row r="247" spans="1:41" ht="12.75">
      <c r="E247">
        <v>1</v>
      </c>
      <c r="F247" t="s">
        <v>632</v>
      </c>
      <c r="G247" t="s">
        <v>268</v>
      </c>
      <c r="H247">
        <v>4820.39</v>
      </c>
      <c r="I247">
        <v>4820.39</v>
      </c>
      <c r="L247">
        <v>7573</v>
      </c>
      <c r="M247" t="s">
        <v>268</v>
      </c>
      <c r="O247" s="3">
        <f t="shared" si="14"/>
        <v>42748</v>
      </c>
      <c r="P247">
        <v>904</v>
      </c>
      <c r="Q247" t="s">
        <v>633</v>
      </c>
      <c r="R247" t="s">
        <v>634</v>
      </c>
      <c r="S247" t="s">
        <v>634</v>
      </c>
      <c r="T247" t="s">
        <v>635</v>
      </c>
      <c r="V247">
        <v>2016</v>
      </c>
      <c r="W247">
        <v>625</v>
      </c>
      <c r="Z247">
        <v>1838</v>
      </c>
      <c r="AA247" t="s">
        <v>221</v>
      </c>
      <c r="AB247" s="7">
        <v>3951.14</v>
      </c>
      <c r="AC247">
        <v>869.25</v>
      </c>
      <c r="AF247">
        <v>1571</v>
      </c>
      <c r="AG247" t="s">
        <v>221</v>
      </c>
      <c r="AH247" t="s">
        <v>221</v>
      </c>
      <c r="AI247">
        <v>4820.39</v>
      </c>
      <c r="AJ247" t="s">
        <v>221</v>
      </c>
      <c r="AL247">
        <v>3951.14</v>
      </c>
      <c r="AM247" t="s">
        <v>45</v>
      </c>
      <c r="AN247">
        <f t="shared" si="12"/>
        <v>35</v>
      </c>
      <c r="AO247" s="6">
        <f t="shared" si="13"/>
        <v>138289.9</v>
      </c>
    </row>
    <row r="248" spans="1:41" ht="12.75">
      <c r="E248">
        <v>1</v>
      </c>
      <c r="F248" t="s">
        <v>636</v>
      </c>
      <c r="G248" t="s">
        <v>110</v>
      </c>
      <c r="H248">
        <v>1709.52</v>
      </c>
      <c r="I248">
        <v>1709.52</v>
      </c>
      <c r="L248">
        <v>7164</v>
      </c>
      <c r="M248" t="s">
        <v>110</v>
      </c>
      <c r="O248" s="3">
        <f t="shared" si="14"/>
        <v>42728</v>
      </c>
      <c r="P248">
        <v>5314</v>
      </c>
      <c r="Q248" t="s">
        <v>568</v>
      </c>
      <c r="R248" t="s">
        <v>569</v>
      </c>
      <c r="S248" t="s">
        <v>569</v>
      </c>
      <c r="V248">
        <v>2016</v>
      </c>
      <c r="W248">
        <v>80</v>
      </c>
      <c r="Z248">
        <v>2288</v>
      </c>
      <c r="AA248" t="s">
        <v>132</v>
      </c>
      <c r="AB248" s="7">
        <v>1643.77</v>
      </c>
      <c r="AC248">
        <v>65.75</v>
      </c>
      <c r="AF248">
        <v>1930</v>
      </c>
      <c r="AG248" t="s">
        <v>132</v>
      </c>
      <c r="AH248" t="s">
        <v>132</v>
      </c>
      <c r="AI248">
        <v>4556.87</v>
      </c>
      <c r="AJ248" t="s">
        <v>132</v>
      </c>
      <c r="AL248">
        <v>1643.77</v>
      </c>
      <c r="AM248" t="s">
        <v>45</v>
      </c>
      <c r="AN248">
        <f t="shared" si="12"/>
        <v>68</v>
      </c>
      <c r="AO248" s="6">
        <f t="shared" si="13"/>
        <v>111776.36</v>
      </c>
    </row>
    <row r="249" spans="1:41" ht="12.75">
      <c r="E249">
        <v>1</v>
      </c>
      <c r="F249" t="s">
        <v>637</v>
      </c>
      <c r="G249" t="s">
        <v>339</v>
      </c>
      <c r="H249">
        <v>23247.41</v>
      </c>
      <c r="I249">
        <v>23247.41</v>
      </c>
      <c r="L249">
        <v>6876</v>
      </c>
      <c r="M249" t="s">
        <v>339</v>
      </c>
      <c r="O249" s="3">
        <f t="shared" si="14"/>
        <v>42704</v>
      </c>
      <c r="P249">
        <v>19524</v>
      </c>
      <c r="Q249" t="s">
        <v>590</v>
      </c>
      <c r="R249" t="s">
        <v>591</v>
      </c>
      <c r="S249" t="s">
        <v>591</v>
      </c>
      <c r="V249">
        <v>2016</v>
      </c>
      <c r="W249">
        <v>636</v>
      </c>
      <c r="Z249">
        <v>295</v>
      </c>
      <c r="AA249" t="s">
        <v>61</v>
      </c>
      <c r="AB249" s="7">
        <v>19055.25</v>
      </c>
      <c r="AC249">
        <v>4192.16</v>
      </c>
      <c r="AF249">
        <v>295</v>
      </c>
      <c r="AG249" t="s">
        <v>61</v>
      </c>
      <c r="AH249" t="s">
        <v>124</v>
      </c>
      <c r="AI249">
        <v>23247.41</v>
      </c>
      <c r="AJ249" t="s">
        <v>124</v>
      </c>
      <c r="AK249" t="s">
        <v>54</v>
      </c>
      <c r="AL249">
        <v>19055.25</v>
      </c>
      <c r="AM249" t="s">
        <v>45</v>
      </c>
      <c r="AN249">
        <f t="shared" si="12"/>
        <v>51</v>
      </c>
      <c r="AO249" s="6">
        <f t="shared" si="13"/>
        <v>971817.75</v>
      </c>
    </row>
    <row r="250" spans="1:41" ht="12.75">
      <c r="E250">
        <v>1</v>
      </c>
      <c r="F250" t="s">
        <v>638</v>
      </c>
      <c r="G250" t="s">
        <v>110</v>
      </c>
      <c r="H250">
        <v>1768.16</v>
      </c>
      <c r="I250">
        <v>1768.16</v>
      </c>
      <c r="L250">
        <v>7163</v>
      </c>
      <c r="M250" t="s">
        <v>110</v>
      </c>
      <c r="O250" s="3">
        <f t="shared" si="14"/>
        <v>42728</v>
      </c>
      <c r="P250">
        <v>5314</v>
      </c>
      <c r="Q250" t="s">
        <v>568</v>
      </c>
      <c r="R250" t="s">
        <v>569</v>
      </c>
      <c r="S250" t="s">
        <v>569</v>
      </c>
      <c r="V250">
        <v>2016</v>
      </c>
      <c r="W250">
        <v>80</v>
      </c>
      <c r="Z250">
        <v>2287</v>
      </c>
      <c r="AA250" t="s">
        <v>132</v>
      </c>
      <c r="AB250" s="7">
        <v>1700.15</v>
      </c>
      <c r="AC250">
        <v>68.01</v>
      </c>
      <c r="AF250">
        <v>1930</v>
      </c>
      <c r="AG250" t="s">
        <v>132</v>
      </c>
      <c r="AH250" t="s">
        <v>132</v>
      </c>
      <c r="AI250">
        <v>4556.87</v>
      </c>
      <c r="AJ250" t="s">
        <v>132</v>
      </c>
      <c r="AL250">
        <v>1700.15</v>
      </c>
      <c r="AM250" t="s">
        <v>45</v>
      </c>
      <c r="AN250">
        <f t="shared" si="12"/>
        <v>68</v>
      </c>
      <c r="AO250" s="6">
        <f t="shared" si="13"/>
        <v>115610.20000000001</v>
      </c>
    </row>
    <row r="251" spans="1:41" ht="12.75">
      <c r="E251">
        <v>1</v>
      </c>
      <c r="F251" t="s">
        <v>639</v>
      </c>
      <c r="G251" t="s">
        <v>110</v>
      </c>
      <c r="H251">
        <v>3841.58</v>
      </c>
      <c r="I251">
        <v>3841.58</v>
      </c>
      <c r="L251">
        <v>7158</v>
      </c>
      <c r="M251" t="s">
        <v>110</v>
      </c>
      <c r="O251" s="3">
        <f t="shared" si="14"/>
        <v>42728</v>
      </c>
      <c r="P251">
        <v>5314</v>
      </c>
      <c r="Q251" t="s">
        <v>568</v>
      </c>
      <c r="R251" t="s">
        <v>569</v>
      </c>
      <c r="S251" t="s">
        <v>569</v>
      </c>
      <c r="V251">
        <v>2016</v>
      </c>
      <c r="W251">
        <v>409</v>
      </c>
      <c r="Z251">
        <v>2536</v>
      </c>
      <c r="AA251" t="s">
        <v>72</v>
      </c>
      <c r="AB251" s="7">
        <v>3693.83</v>
      </c>
      <c r="AC251">
        <v>147.75</v>
      </c>
      <c r="AF251">
        <v>2114</v>
      </c>
      <c r="AG251" t="s">
        <v>72</v>
      </c>
      <c r="AH251" t="s">
        <v>72</v>
      </c>
      <c r="AI251">
        <v>3841.58</v>
      </c>
      <c r="AJ251" t="s">
        <v>72</v>
      </c>
      <c r="AL251">
        <v>3693.83</v>
      </c>
      <c r="AM251" t="s">
        <v>45</v>
      </c>
      <c r="AN251">
        <f t="shared" si="12"/>
        <v>74</v>
      </c>
      <c r="AO251" s="6">
        <f t="shared" si="13"/>
        <v>273343.42</v>
      </c>
    </row>
    <row r="252" spans="1:41" ht="12.75">
      <c r="C252">
        <v>5</v>
      </c>
      <c r="D252" t="s">
        <v>47</v>
      </c>
      <c r="E252">
        <v>1</v>
      </c>
      <c r="F252" t="s">
        <v>640</v>
      </c>
      <c r="G252" t="s">
        <v>339</v>
      </c>
      <c r="H252">
        <v>73769.31</v>
      </c>
      <c r="I252">
        <v>73769.31</v>
      </c>
      <c r="L252">
        <v>6873</v>
      </c>
      <c r="M252" t="s">
        <v>339</v>
      </c>
      <c r="O252" s="3">
        <f t="shared" si="14"/>
        <v>42704</v>
      </c>
      <c r="P252">
        <v>19524</v>
      </c>
      <c r="Q252" t="s">
        <v>590</v>
      </c>
      <c r="R252" t="s">
        <v>591</v>
      </c>
      <c r="S252" t="s">
        <v>591</v>
      </c>
      <c r="V252">
        <v>2016</v>
      </c>
      <c r="W252">
        <v>1101</v>
      </c>
      <c r="Z252">
        <v>667</v>
      </c>
      <c r="AA252" t="s">
        <v>194</v>
      </c>
      <c r="AB252" s="7">
        <v>60466.65</v>
      </c>
      <c r="AC252">
        <v>13302.66</v>
      </c>
      <c r="AF252">
        <v>641</v>
      </c>
      <c r="AG252" t="s">
        <v>194</v>
      </c>
      <c r="AH252" t="s">
        <v>194</v>
      </c>
      <c r="AI252">
        <v>73769.31</v>
      </c>
      <c r="AJ252" t="s">
        <v>194</v>
      </c>
      <c r="AK252" t="s">
        <v>54</v>
      </c>
      <c r="AL252">
        <v>60466.65</v>
      </c>
      <c r="AM252" t="s">
        <v>45</v>
      </c>
      <c r="AN252">
        <f t="shared" si="12"/>
        <v>56</v>
      </c>
      <c r="AO252" s="6">
        <f t="shared" si="13"/>
        <v>3386132.4</v>
      </c>
    </row>
    <row r="253" spans="1:41" ht="12.75">
      <c r="E253">
        <v>1</v>
      </c>
      <c r="F253" t="s">
        <v>641</v>
      </c>
      <c r="G253" t="s">
        <v>213</v>
      </c>
      <c r="H253">
        <v>2206.56</v>
      </c>
      <c r="I253">
        <v>2206.56</v>
      </c>
      <c r="L253">
        <v>7194</v>
      </c>
      <c r="M253" t="s">
        <v>213</v>
      </c>
      <c r="O253" s="3">
        <f t="shared" si="14"/>
        <v>42733</v>
      </c>
      <c r="P253">
        <v>5314</v>
      </c>
      <c r="Q253" t="s">
        <v>568</v>
      </c>
      <c r="R253" t="s">
        <v>569</v>
      </c>
      <c r="S253" t="s">
        <v>569</v>
      </c>
      <c r="V253">
        <v>2012</v>
      </c>
      <c r="W253">
        <v>1826</v>
      </c>
      <c r="X253">
        <v>2012</v>
      </c>
      <c r="Y253">
        <v>10510</v>
      </c>
      <c r="Z253">
        <v>2346</v>
      </c>
      <c r="AA253" t="s">
        <v>132</v>
      </c>
      <c r="AB253" s="7">
        <v>2121.69</v>
      </c>
      <c r="AC253">
        <v>84.87</v>
      </c>
      <c r="AF253">
        <v>1957</v>
      </c>
      <c r="AG253" t="s">
        <v>132</v>
      </c>
      <c r="AH253" t="s">
        <v>132</v>
      </c>
      <c r="AI253">
        <v>5815.75</v>
      </c>
      <c r="AJ253" t="s">
        <v>132</v>
      </c>
      <c r="AL253">
        <v>2121.69</v>
      </c>
      <c r="AM253" t="s">
        <v>45</v>
      </c>
      <c r="AN253">
        <f t="shared" si="12"/>
        <v>63</v>
      </c>
      <c r="AO253" s="6">
        <f t="shared" si="13"/>
        <v>133666.47</v>
      </c>
    </row>
    <row r="254" spans="1:41" ht="12.75">
      <c r="C254">
        <v>5</v>
      </c>
      <c r="D254" t="s">
        <v>47</v>
      </c>
      <c r="E254">
        <v>1</v>
      </c>
      <c r="F254" t="s">
        <v>642</v>
      </c>
      <c r="G254" t="s">
        <v>339</v>
      </c>
      <c r="H254">
        <v>73769.31</v>
      </c>
      <c r="I254">
        <v>73769.31</v>
      </c>
      <c r="L254">
        <v>6872</v>
      </c>
      <c r="M254" t="s">
        <v>339</v>
      </c>
      <c r="O254" s="3">
        <f t="shared" si="14"/>
        <v>42704</v>
      </c>
      <c r="P254">
        <v>19524</v>
      </c>
      <c r="Q254" t="s">
        <v>590</v>
      </c>
      <c r="R254" t="s">
        <v>591</v>
      </c>
      <c r="S254" t="s">
        <v>591</v>
      </c>
      <c r="V254">
        <v>2016</v>
      </c>
      <c r="W254">
        <v>1101</v>
      </c>
      <c r="Z254">
        <v>674</v>
      </c>
      <c r="AA254" t="s">
        <v>194</v>
      </c>
      <c r="AB254" s="7">
        <v>60466.65</v>
      </c>
      <c r="AC254">
        <v>13302.66</v>
      </c>
      <c r="AF254">
        <v>645</v>
      </c>
      <c r="AG254" t="s">
        <v>194</v>
      </c>
      <c r="AH254" t="s">
        <v>194</v>
      </c>
      <c r="AI254">
        <v>73769.31</v>
      </c>
      <c r="AJ254" t="s">
        <v>194</v>
      </c>
      <c r="AK254" t="s">
        <v>54</v>
      </c>
      <c r="AL254">
        <v>60466.65</v>
      </c>
      <c r="AM254" t="s">
        <v>45</v>
      </c>
      <c r="AN254">
        <f t="shared" si="12"/>
        <v>56</v>
      </c>
      <c r="AO254" s="6">
        <f t="shared" si="13"/>
        <v>3386132.4</v>
      </c>
    </row>
    <row r="255" spans="1:41" ht="12.75">
      <c r="E255">
        <v>1</v>
      </c>
      <c r="F255" t="s">
        <v>643</v>
      </c>
      <c r="G255" t="s">
        <v>198</v>
      </c>
      <c r="H255">
        <v>2128.92</v>
      </c>
      <c r="I255">
        <v>2128.92</v>
      </c>
      <c r="L255">
        <v>7623</v>
      </c>
      <c r="M255" t="s">
        <v>198</v>
      </c>
      <c r="O255" s="3">
        <f t="shared" si="14"/>
        <v>42757</v>
      </c>
      <c r="P255">
        <v>5314</v>
      </c>
      <c r="Q255" t="s">
        <v>568</v>
      </c>
      <c r="R255" t="s">
        <v>569</v>
      </c>
      <c r="S255" t="s">
        <v>569</v>
      </c>
      <c r="V255">
        <v>2016</v>
      </c>
      <c r="W255">
        <v>80</v>
      </c>
      <c r="Z255">
        <v>2351</v>
      </c>
      <c r="AA255" t="s">
        <v>132</v>
      </c>
      <c r="AB255" s="7">
        <v>2027.54</v>
      </c>
      <c r="AC255">
        <v>101.38</v>
      </c>
      <c r="AF255">
        <v>1956</v>
      </c>
      <c r="AG255" t="s">
        <v>132</v>
      </c>
      <c r="AH255" t="s">
        <v>132</v>
      </c>
      <c r="AI255">
        <v>3584.5</v>
      </c>
      <c r="AJ255" t="s">
        <v>132</v>
      </c>
      <c r="AL255">
        <v>2027.54</v>
      </c>
      <c r="AM255" t="s">
        <v>45</v>
      </c>
      <c r="AN255">
        <f t="shared" si="12"/>
        <v>39</v>
      </c>
      <c r="AO255" s="6">
        <f t="shared" si="13"/>
        <v>79074.06</v>
      </c>
    </row>
    <row r="256" spans="1:41" ht="12.75">
      <c r="E256">
        <v>1</v>
      </c>
      <c r="F256" t="s">
        <v>644</v>
      </c>
      <c r="G256" t="s">
        <v>198</v>
      </c>
      <c r="H256">
        <v>807.45</v>
      </c>
      <c r="I256">
        <v>807.45</v>
      </c>
      <c r="L256">
        <v>7629</v>
      </c>
      <c r="M256" t="s">
        <v>198</v>
      </c>
      <c r="O256" s="3">
        <f t="shared" si="14"/>
        <v>42757</v>
      </c>
      <c r="P256">
        <v>5314</v>
      </c>
      <c r="Q256" t="s">
        <v>568</v>
      </c>
      <c r="R256" t="s">
        <v>569</v>
      </c>
      <c r="S256" t="s">
        <v>569</v>
      </c>
      <c r="V256">
        <v>2012</v>
      </c>
      <c r="W256">
        <v>1826</v>
      </c>
      <c r="X256">
        <v>2012</v>
      </c>
      <c r="Y256">
        <v>10510</v>
      </c>
      <c r="Z256">
        <v>2348</v>
      </c>
      <c r="AA256" t="s">
        <v>132</v>
      </c>
      <c r="AB256" s="7">
        <v>769</v>
      </c>
      <c r="AC256">
        <v>38.45</v>
      </c>
      <c r="AF256">
        <v>1957</v>
      </c>
      <c r="AG256" t="s">
        <v>132</v>
      </c>
      <c r="AH256" t="s">
        <v>132</v>
      </c>
      <c r="AI256">
        <v>5815.75</v>
      </c>
      <c r="AJ256" t="s">
        <v>132</v>
      </c>
      <c r="AL256">
        <v>769</v>
      </c>
      <c r="AM256" t="s">
        <v>45</v>
      </c>
      <c r="AN256">
        <f t="shared" si="12"/>
        <v>39</v>
      </c>
      <c r="AO256" s="6">
        <f t="shared" si="13"/>
        <v>29991</v>
      </c>
    </row>
    <row r="257" spans="1:41" ht="12.75">
      <c r="C257">
        <v>5</v>
      </c>
      <c r="D257" t="s">
        <v>47</v>
      </c>
      <c r="E257">
        <v>1</v>
      </c>
      <c r="F257" t="s">
        <v>645</v>
      </c>
      <c r="G257" t="s">
        <v>41</v>
      </c>
      <c r="H257">
        <v>232.57</v>
      </c>
      <c r="I257">
        <v>232.57</v>
      </c>
      <c r="L257">
        <v>7288</v>
      </c>
      <c r="M257" t="s">
        <v>41</v>
      </c>
      <c r="O257" s="3">
        <f t="shared" si="14"/>
        <v>42734</v>
      </c>
      <c r="P257">
        <v>26363</v>
      </c>
      <c r="Q257" t="s">
        <v>646</v>
      </c>
      <c r="R257" t="s">
        <v>647</v>
      </c>
      <c r="S257" t="s">
        <v>647</v>
      </c>
      <c r="T257" t="s">
        <v>648</v>
      </c>
      <c r="V257">
        <v>2016</v>
      </c>
      <c r="W257">
        <v>2003</v>
      </c>
      <c r="Z257">
        <v>993</v>
      </c>
      <c r="AA257" t="s">
        <v>52</v>
      </c>
      <c r="AB257" s="7">
        <v>190.63</v>
      </c>
      <c r="AC257">
        <v>41.94</v>
      </c>
      <c r="AF257">
        <v>896</v>
      </c>
      <c r="AG257" t="s">
        <v>52</v>
      </c>
      <c r="AH257" t="s">
        <v>53</v>
      </c>
      <c r="AI257">
        <v>232.57</v>
      </c>
      <c r="AJ257" t="s">
        <v>53</v>
      </c>
      <c r="AK257" t="s">
        <v>54</v>
      </c>
      <c r="AL257">
        <v>190.63</v>
      </c>
      <c r="AM257" t="s">
        <v>45</v>
      </c>
      <c r="AN257">
        <f t="shared" si="12"/>
        <v>33</v>
      </c>
      <c r="AO257" s="6">
        <f t="shared" si="13"/>
        <v>6290.79</v>
      </c>
    </row>
    <row r="258" spans="1:41" ht="12.75">
      <c r="E258">
        <v>1</v>
      </c>
      <c r="F258" t="s">
        <v>649</v>
      </c>
      <c r="G258" t="s">
        <v>198</v>
      </c>
      <c r="H258">
        <v>1320.02</v>
      </c>
      <c r="I258">
        <v>1320.02</v>
      </c>
      <c r="L258">
        <v>7625</v>
      </c>
      <c r="M258" t="s">
        <v>198</v>
      </c>
      <c r="O258" s="3">
        <f t="shared" si="14"/>
        <v>42757</v>
      </c>
      <c r="P258">
        <v>5314</v>
      </c>
      <c r="Q258" t="s">
        <v>568</v>
      </c>
      <c r="R258" t="s">
        <v>569</v>
      </c>
      <c r="S258" t="s">
        <v>569</v>
      </c>
      <c r="V258">
        <v>2016</v>
      </c>
      <c r="W258">
        <v>80</v>
      </c>
      <c r="Z258">
        <v>3605</v>
      </c>
      <c r="AA258" t="s">
        <v>294</v>
      </c>
      <c r="AB258" s="7">
        <v>1257.16</v>
      </c>
      <c r="AC258">
        <v>62.86</v>
      </c>
      <c r="AF258">
        <v>2994</v>
      </c>
      <c r="AG258" t="s">
        <v>294</v>
      </c>
      <c r="AH258" t="s">
        <v>294</v>
      </c>
      <c r="AI258">
        <v>1320.02</v>
      </c>
      <c r="AJ258" t="s">
        <v>294</v>
      </c>
      <c r="AL258">
        <v>1257.16</v>
      </c>
      <c r="AM258" t="s">
        <v>45</v>
      </c>
      <c r="AN258">
        <f t="shared" si="12"/>
        <v>67</v>
      </c>
      <c r="AO258" s="6">
        <f t="shared" si="13"/>
        <v>84229.72</v>
      </c>
    </row>
    <row r="259" spans="1:41" ht="12.75">
      <c r="E259">
        <v>1</v>
      </c>
      <c r="F259" t="s">
        <v>650</v>
      </c>
      <c r="G259" t="s">
        <v>198</v>
      </c>
      <c r="H259">
        <v>573.97</v>
      </c>
      <c r="I259">
        <v>573.97</v>
      </c>
      <c r="L259">
        <v>7631</v>
      </c>
      <c r="M259" t="s">
        <v>198</v>
      </c>
      <c r="O259" s="3">
        <f t="shared" si="14"/>
        <v>42757</v>
      </c>
      <c r="P259">
        <v>5314</v>
      </c>
      <c r="Q259" t="s">
        <v>568</v>
      </c>
      <c r="R259" t="s">
        <v>569</v>
      </c>
      <c r="S259" t="s">
        <v>569</v>
      </c>
      <c r="V259">
        <v>2012</v>
      </c>
      <c r="W259">
        <v>1826</v>
      </c>
      <c r="X259">
        <v>2012</v>
      </c>
      <c r="Y259">
        <v>10510</v>
      </c>
      <c r="Z259">
        <v>2349</v>
      </c>
      <c r="AA259" t="s">
        <v>132</v>
      </c>
      <c r="AB259" s="7">
        <v>546.64</v>
      </c>
      <c r="AC259">
        <v>27.33</v>
      </c>
      <c r="AF259">
        <v>1957</v>
      </c>
      <c r="AG259" t="s">
        <v>132</v>
      </c>
      <c r="AH259" t="s">
        <v>132</v>
      </c>
      <c r="AI259">
        <v>5815.75</v>
      </c>
      <c r="AJ259" t="s">
        <v>132</v>
      </c>
      <c r="AL259">
        <v>546.64</v>
      </c>
      <c r="AM259" t="s">
        <v>45</v>
      </c>
      <c r="AN259">
        <f aca="true" t="shared" si="15" ref="AN259:AN322">AJ259-O259</f>
        <v>39</v>
      </c>
      <c r="AO259" s="6">
        <f aca="true" t="shared" si="16" ref="AO259:AO322">AN259*AL259</f>
        <v>21318.96</v>
      </c>
    </row>
    <row r="260" spans="1:41" ht="12.75">
      <c r="E260">
        <v>1</v>
      </c>
      <c r="F260" t="s">
        <v>651</v>
      </c>
      <c r="G260" t="s">
        <v>198</v>
      </c>
      <c r="H260">
        <v>155.65</v>
      </c>
      <c r="I260">
        <v>155.65</v>
      </c>
      <c r="L260">
        <v>7638</v>
      </c>
      <c r="M260" t="s">
        <v>198</v>
      </c>
      <c r="O260" s="3">
        <f t="shared" si="14"/>
        <v>42757</v>
      </c>
      <c r="P260">
        <v>5314</v>
      </c>
      <c r="Q260" t="s">
        <v>568</v>
      </c>
      <c r="R260" t="s">
        <v>569</v>
      </c>
      <c r="S260" t="s">
        <v>569</v>
      </c>
      <c r="V260">
        <v>2016</v>
      </c>
      <c r="W260">
        <v>80</v>
      </c>
      <c r="Z260">
        <v>2353</v>
      </c>
      <c r="AA260" t="s">
        <v>132</v>
      </c>
      <c r="AB260" s="7">
        <v>148.24</v>
      </c>
      <c r="AC260">
        <v>7.41</v>
      </c>
      <c r="AF260">
        <v>1956</v>
      </c>
      <c r="AG260" t="s">
        <v>132</v>
      </c>
      <c r="AH260" t="s">
        <v>132</v>
      </c>
      <c r="AI260">
        <v>3584.5</v>
      </c>
      <c r="AJ260" t="s">
        <v>132</v>
      </c>
      <c r="AL260">
        <v>148.24</v>
      </c>
      <c r="AM260" t="s">
        <v>45</v>
      </c>
      <c r="AN260">
        <f t="shared" si="15"/>
        <v>39</v>
      </c>
      <c r="AO260" s="6">
        <f t="shared" si="16"/>
        <v>5781.360000000001</v>
      </c>
    </row>
    <row r="261" spans="1:41" ht="12.75">
      <c r="E261">
        <v>1</v>
      </c>
      <c r="F261" t="s">
        <v>652</v>
      </c>
      <c r="G261" t="s">
        <v>653</v>
      </c>
      <c r="H261">
        <v>445.3</v>
      </c>
      <c r="I261">
        <v>445.3</v>
      </c>
      <c r="L261">
        <v>675</v>
      </c>
      <c r="M261" t="s">
        <v>653</v>
      </c>
      <c r="O261" s="3">
        <f t="shared" si="14"/>
        <v>42700</v>
      </c>
      <c r="P261">
        <v>25612</v>
      </c>
      <c r="Q261" t="s">
        <v>654</v>
      </c>
      <c r="R261" t="s">
        <v>655</v>
      </c>
      <c r="S261" t="s">
        <v>656</v>
      </c>
      <c r="V261">
        <v>2016</v>
      </c>
      <c r="W261">
        <v>1365</v>
      </c>
      <c r="Z261">
        <v>2944</v>
      </c>
      <c r="AA261" t="s">
        <v>184</v>
      </c>
      <c r="AB261" s="7">
        <v>365</v>
      </c>
      <c r="AC261">
        <v>80.3</v>
      </c>
      <c r="AF261">
        <v>2419</v>
      </c>
      <c r="AG261" t="s">
        <v>184</v>
      </c>
      <c r="AH261" t="s">
        <v>184</v>
      </c>
      <c r="AI261">
        <v>445.3</v>
      </c>
      <c r="AJ261" t="s">
        <v>184</v>
      </c>
      <c r="AL261">
        <v>365</v>
      </c>
      <c r="AM261" t="s">
        <v>45</v>
      </c>
      <c r="AN261">
        <f t="shared" si="15"/>
        <v>110</v>
      </c>
      <c r="AO261" s="6">
        <f t="shared" si="16"/>
        <v>40150</v>
      </c>
    </row>
    <row r="262" spans="1:41" ht="12.75">
      <c r="E262">
        <v>1</v>
      </c>
      <c r="F262" t="s">
        <v>657</v>
      </c>
      <c r="G262" t="s">
        <v>41</v>
      </c>
      <c r="H262">
        <v>200.01</v>
      </c>
      <c r="I262">
        <v>200.01</v>
      </c>
      <c r="L262">
        <v>7290</v>
      </c>
      <c r="M262" t="s">
        <v>41</v>
      </c>
      <c r="O262" s="3">
        <f t="shared" si="14"/>
        <v>42734</v>
      </c>
      <c r="P262">
        <v>19524</v>
      </c>
      <c r="Q262" t="s">
        <v>590</v>
      </c>
      <c r="R262" t="s">
        <v>591</v>
      </c>
      <c r="S262" t="s">
        <v>591</v>
      </c>
      <c r="V262">
        <v>2016</v>
      </c>
      <c r="W262">
        <v>1353</v>
      </c>
      <c r="Z262">
        <v>2425</v>
      </c>
      <c r="AA262" t="s">
        <v>170</v>
      </c>
      <c r="AB262" s="7">
        <v>163.94</v>
      </c>
      <c r="AC262">
        <v>36.07</v>
      </c>
      <c r="AF262">
        <v>2011</v>
      </c>
      <c r="AG262" t="s">
        <v>170</v>
      </c>
      <c r="AH262" t="s">
        <v>170</v>
      </c>
      <c r="AI262">
        <v>200.01</v>
      </c>
      <c r="AJ262" t="s">
        <v>170</v>
      </c>
      <c r="AL262">
        <v>163.94</v>
      </c>
      <c r="AM262" t="s">
        <v>45</v>
      </c>
      <c r="AN262">
        <f t="shared" si="15"/>
        <v>66</v>
      </c>
      <c r="AO262" s="6">
        <f t="shared" si="16"/>
        <v>10820.039999999999</v>
      </c>
    </row>
    <row r="263" spans="1:41" ht="12.75">
      <c r="E263">
        <v>1</v>
      </c>
      <c r="F263" t="s">
        <v>658</v>
      </c>
      <c r="G263" t="s">
        <v>198</v>
      </c>
      <c r="H263">
        <v>1299.93</v>
      </c>
      <c r="I263">
        <v>1299.93</v>
      </c>
      <c r="L263">
        <v>7626</v>
      </c>
      <c r="M263" t="s">
        <v>198</v>
      </c>
      <c r="O263" s="3">
        <f t="shared" si="14"/>
        <v>42757</v>
      </c>
      <c r="P263">
        <v>5314</v>
      </c>
      <c r="Q263" t="s">
        <v>568</v>
      </c>
      <c r="R263" t="s">
        <v>569</v>
      </c>
      <c r="S263" t="s">
        <v>569</v>
      </c>
      <c r="V263">
        <v>2016</v>
      </c>
      <c r="W263">
        <v>80</v>
      </c>
      <c r="Z263">
        <v>2352</v>
      </c>
      <c r="AA263" t="s">
        <v>132</v>
      </c>
      <c r="AB263" s="7">
        <v>1238.03</v>
      </c>
      <c r="AC263">
        <v>61.9</v>
      </c>
      <c r="AF263">
        <v>1956</v>
      </c>
      <c r="AG263" t="s">
        <v>132</v>
      </c>
      <c r="AH263" t="s">
        <v>132</v>
      </c>
      <c r="AI263">
        <v>3584.5</v>
      </c>
      <c r="AJ263" t="s">
        <v>132</v>
      </c>
      <c r="AL263">
        <v>1238.03</v>
      </c>
      <c r="AM263" t="s">
        <v>45</v>
      </c>
      <c r="AN263">
        <f t="shared" si="15"/>
        <v>39</v>
      </c>
      <c r="AO263" s="6">
        <f t="shared" si="16"/>
        <v>48283.17</v>
      </c>
    </row>
    <row r="264" spans="1:41" ht="12.75">
      <c r="E264">
        <v>1</v>
      </c>
      <c r="F264" t="s">
        <v>659</v>
      </c>
      <c r="G264" t="s">
        <v>41</v>
      </c>
      <c r="H264">
        <v>631.47</v>
      </c>
      <c r="I264">
        <v>631.47</v>
      </c>
      <c r="L264">
        <v>7263</v>
      </c>
      <c r="M264" t="s">
        <v>41</v>
      </c>
      <c r="O264" s="3">
        <f t="shared" si="14"/>
        <v>42734</v>
      </c>
      <c r="P264">
        <v>19524</v>
      </c>
      <c r="Q264" t="s">
        <v>590</v>
      </c>
      <c r="R264" t="s">
        <v>591</v>
      </c>
      <c r="S264" t="s">
        <v>591</v>
      </c>
      <c r="V264">
        <v>2016</v>
      </c>
      <c r="W264">
        <v>848</v>
      </c>
      <c r="Z264">
        <v>293</v>
      </c>
      <c r="AA264" t="s">
        <v>287</v>
      </c>
      <c r="AB264" s="7">
        <v>517.6</v>
      </c>
      <c r="AC264">
        <v>113.87</v>
      </c>
      <c r="AF264">
        <v>293</v>
      </c>
      <c r="AG264" t="s">
        <v>287</v>
      </c>
      <c r="AH264" t="s">
        <v>287</v>
      </c>
      <c r="AI264">
        <v>631.47</v>
      </c>
      <c r="AJ264" t="s">
        <v>287</v>
      </c>
      <c r="AK264" t="s">
        <v>54</v>
      </c>
      <c r="AL264">
        <v>517.6</v>
      </c>
      <c r="AM264" t="s">
        <v>45</v>
      </c>
      <c r="AN264">
        <f t="shared" si="15"/>
        <v>19</v>
      </c>
      <c r="AO264" s="6">
        <f t="shared" si="16"/>
        <v>9834.4</v>
      </c>
    </row>
    <row r="265" spans="1:41" ht="12.75">
      <c r="E265">
        <v>1</v>
      </c>
      <c r="F265" t="s">
        <v>660</v>
      </c>
      <c r="G265" t="s">
        <v>198</v>
      </c>
      <c r="H265">
        <v>3980.61</v>
      </c>
      <c r="I265">
        <v>3980.61</v>
      </c>
      <c r="L265">
        <v>7621</v>
      </c>
      <c r="M265" t="s">
        <v>198</v>
      </c>
      <c r="O265" s="3">
        <f t="shared" si="14"/>
        <v>42757</v>
      </c>
      <c r="P265">
        <v>5314</v>
      </c>
      <c r="Q265" t="s">
        <v>568</v>
      </c>
      <c r="R265" t="s">
        <v>569</v>
      </c>
      <c r="S265" t="s">
        <v>569</v>
      </c>
      <c r="V265">
        <v>2016</v>
      </c>
      <c r="W265">
        <v>409</v>
      </c>
      <c r="Z265">
        <v>2538</v>
      </c>
      <c r="AA265" t="s">
        <v>72</v>
      </c>
      <c r="AB265" s="7">
        <v>3791.06</v>
      </c>
      <c r="AC265">
        <v>189.55</v>
      </c>
      <c r="AF265">
        <v>2116</v>
      </c>
      <c r="AG265" t="s">
        <v>72</v>
      </c>
      <c r="AH265" t="s">
        <v>72</v>
      </c>
      <c r="AI265">
        <v>3980.61</v>
      </c>
      <c r="AJ265" t="s">
        <v>72</v>
      </c>
      <c r="AL265">
        <v>3791.06</v>
      </c>
      <c r="AM265" t="s">
        <v>45</v>
      </c>
      <c r="AN265">
        <f t="shared" si="15"/>
        <v>45</v>
      </c>
      <c r="AO265" s="6">
        <f t="shared" si="16"/>
        <v>170597.7</v>
      </c>
    </row>
    <row r="266" spans="1:41" ht="12.75">
      <c r="E266">
        <v>1</v>
      </c>
      <c r="F266" t="s">
        <v>661</v>
      </c>
      <c r="G266" t="s">
        <v>41</v>
      </c>
      <c r="H266">
        <v>890.27</v>
      </c>
      <c r="I266">
        <v>890.27</v>
      </c>
      <c r="L266">
        <v>7259</v>
      </c>
      <c r="M266" t="s">
        <v>41</v>
      </c>
      <c r="O266" s="3">
        <f t="shared" si="14"/>
        <v>42734</v>
      </c>
      <c r="P266">
        <v>19524</v>
      </c>
      <c r="Q266" t="s">
        <v>590</v>
      </c>
      <c r="R266" t="s">
        <v>591</v>
      </c>
      <c r="S266" t="s">
        <v>591</v>
      </c>
      <c r="V266">
        <v>2016</v>
      </c>
      <c r="W266">
        <v>812</v>
      </c>
      <c r="Z266">
        <v>324</v>
      </c>
      <c r="AA266" t="s">
        <v>124</v>
      </c>
      <c r="AB266" s="7">
        <v>729.73</v>
      </c>
      <c r="AC266">
        <v>160.54</v>
      </c>
      <c r="AF266">
        <v>320</v>
      </c>
      <c r="AG266" t="s">
        <v>124</v>
      </c>
      <c r="AH266" t="s">
        <v>124</v>
      </c>
      <c r="AI266">
        <v>890.27</v>
      </c>
      <c r="AJ266" t="s">
        <v>124</v>
      </c>
      <c r="AK266" t="s">
        <v>54</v>
      </c>
      <c r="AL266">
        <v>729.73</v>
      </c>
      <c r="AM266" t="s">
        <v>45</v>
      </c>
      <c r="AN266">
        <f t="shared" si="15"/>
        <v>21</v>
      </c>
      <c r="AO266" s="6">
        <f t="shared" si="16"/>
        <v>15324.33</v>
      </c>
    </row>
    <row r="267" spans="1:41" ht="12.75">
      <c r="E267">
        <v>1</v>
      </c>
      <c r="F267" t="s">
        <v>662</v>
      </c>
      <c r="G267" t="s">
        <v>198</v>
      </c>
      <c r="H267">
        <v>2227.77</v>
      </c>
      <c r="I267">
        <v>2227.77</v>
      </c>
      <c r="L267">
        <v>7622</v>
      </c>
      <c r="M267" t="s">
        <v>198</v>
      </c>
      <c r="O267" s="3">
        <f t="shared" si="14"/>
        <v>42757</v>
      </c>
      <c r="P267">
        <v>5314</v>
      </c>
      <c r="Q267" t="s">
        <v>568</v>
      </c>
      <c r="R267" t="s">
        <v>569</v>
      </c>
      <c r="S267" t="s">
        <v>569</v>
      </c>
      <c r="V267">
        <v>2012</v>
      </c>
      <c r="W267">
        <v>1826</v>
      </c>
      <c r="X267">
        <v>2012</v>
      </c>
      <c r="Y267">
        <v>10510</v>
      </c>
      <c r="Z267">
        <v>2347</v>
      </c>
      <c r="AA267" t="s">
        <v>132</v>
      </c>
      <c r="AB267" s="7">
        <v>2121.69</v>
      </c>
      <c r="AC267">
        <v>106.08</v>
      </c>
      <c r="AF267">
        <v>1957</v>
      </c>
      <c r="AG267" t="s">
        <v>132</v>
      </c>
      <c r="AH267" t="s">
        <v>132</v>
      </c>
      <c r="AI267">
        <v>5815.75</v>
      </c>
      <c r="AJ267" t="s">
        <v>132</v>
      </c>
      <c r="AL267">
        <v>2121.69</v>
      </c>
      <c r="AM267" t="s">
        <v>45</v>
      </c>
      <c r="AN267">
        <f t="shared" si="15"/>
        <v>39</v>
      </c>
      <c r="AO267" s="6">
        <f t="shared" si="16"/>
        <v>82745.91</v>
      </c>
    </row>
    <row r="268" spans="1:41" ht="12.75">
      <c r="E268">
        <v>1</v>
      </c>
      <c r="F268" t="s">
        <v>663</v>
      </c>
      <c r="G268" t="s">
        <v>117</v>
      </c>
      <c r="H268">
        <v>4056</v>
      </c>
      <c r="I268">
        <v>4056</v>
      </c>
      <c r="L268">
        <v>7315</v>
      </c>
      <c r="M268" t="s">
        <v>117</v>
      </c>
      <c r="O268" s="3">
        <f t="shared" si="14"/>
        <v>42735</v>
      </c>
      <c r="P268">
        <v>6950</v>
      </c>
      <c r="Q268" t="s">
        <v>664</v>
      </c>
      <c r="R268" t="s">
        <v>665</v>
      </c>
      <c r="S268" t="s">
        <v>665</v>
      </c>
      <c r="V268">
        <v>2016</v>
      </c>
      <c r="W268">
        <v>123</v>
      </c>
      <c r="Z268">
        <v>1595</v>
      </c>
      <c r="AA268" t="s">
        <v>125</v>
      </c>
      <c r="AB268" s="7">
        <v>3900</v>
      </c>
      <c r="AC268">
        <v>156</v>
      </c>
      <c r="AF268">
        <v>1436</v>
      </c>
      <c r="AG268" t="s">
        <v>125</v>
      </c>
      <c r="AH268" t="s">
        <v>125</v>
      </c>
      <c r="AI268">
        <v>4056</v>
      </c>
      <c r="AJ268" t="s">
        <v>125</v>
      </c>
      <c r="AL268">
        <v>3900</v>
      </c>
      <c r="AM268" t="s">
        <v>45</v>
      </c>
      <c r="AN268">
        <f t="shared" si="15"/>
        <v>46</v>
      </c>
      <c r="AO268" s="6">
        <f t="shared" si="16"/>
        <v>179400</v>
      </c>
    </row>
    <row r="269" spans="1:41" ht="12.75">
      <c r="E269">
        <v>1</v>
      </c>
      <c r="F269" t="s">
        <v>666</v>
      </c>
      <c r="G269" t="s">
        <v>41</v>
      </c>
      <c r="H269">
        <v>4551.65</v>
      </c>
      <c r="I269">
        <v>4551.65</v>
      </c>
      <c r="L269">
        <v>7221</v>
      </c>
      <c r="M269" t="s">
        <v>41</v>
      </c>
      <c r="O269" s="3">
        <f t="shared" si="14"/>
        <v>42734</v>
      </c>
      <c r="P269">
        <v>19524</v>
      </c>
      <c r="Q269" t="s">
        <v>590</v>
      </c>
      <c r="R269" t="s">
        <v>591</v>
      </c>
      <c r="S269" t="s">
        <v>591</v>
      </c>
      <c r="V269">
        <v>2016</v>
      </c>
      <c r="W269">
        <v>1655</v>
      </c>
      <c r="Z269">
        <v>332</v>
      </c>
      <c r="AA269" t="s">
        <v>124</v>
      </c>
      <c r="AB269" s="7">
        <v>3730.86</v>
      </c>
      <c r="AC269">
        <v>820.79</v>
      </c>
      <c r="AF269">
        <v>328</v>
      </c>
      <c r="AG269" t="s">
        <v>124</v>
      </c>
      <c r="AH269" t="s">
        <v>124</v>
      </c>
      <c r="AI269">
        <v>4551.65</v>
      </c>
      <c r="AJ269" t="s">
        <v>124</v>
      </c>
      <c r="AK269" t="s">
        <v>54</v>
      </c>
      <c r="AL269">
        <v>3730.86</v>
      </c>
      <c r="AM269" t="s">
        <v>45</v>
      </c>
      <c r="AN269">
        <f t="shared" si="15"/>
        <v>21</v>
      </c>
      <c r="AO269" s="6">
        <f t="shared" si="16"/>
        <v>78348.06</v>
      </c>
    </row>
    <row r="270" spans="1:41" ht="12.75">
      <c r="E270">
        <v>1</v>
      </c>
      <c r="F270" t="s">
        <v>667</v>
      </c>
      <c r="G270" t="s">
        <v>41</v>
      </c>
      <c r="H270">
        <v>10863.75</v>
      </c>
      <c r="I270">
        <v>10863.75</v>
      </c>
      <c r="L270">
        <v>7214</v>
      </c>
      <c r="M270" t="s">
        <v>41</v>
      </c>
      <c r="O270" s="3">
        <f t="shared" si="14"/>
        <v>42734</v>
      </c>
      <c r="P270">
        <v>19524</v>
      </c>
      <c r="Q270" t="s">
        <v>590</v>
      </c>
      <c r="R270" t="s">
        <v>591</v>
      </c>
      <c r="S270" t="s">
        <v>591</v>
      </c>
      <c r="V270">
        <v>2016</v>
      </c>
      <c r="W270">
        <v>1654</v>
      </c>
      <c r="Z270">
        <v>294</v>
      </c>
      <c r="AA270" t="s">
        <v>287</v>
      </c>
      <c r="AB270" s="7">
        <v>8904.71</v>
      </c>
      <c r="AC270">
        <v>1959.04</v>
      </c>
      <c r="AF270">
        <v>294</v>
      </c>
      <c r="AG270" t="s">
        <v>287</v>
      </c>
      <c r="AH270" t="s">
        <v>287</v>
      </c>
      <c r="AI270">
        <v>10863.75</v>
      </c>
      <c r="AJ270" t="s">
        <v>287</v>
      </c>
      <c r="AK270" t="s">
        <v>54</v>
      </c>
      <c r="AL270">
        <v>8904.71</v>
      </c>
      <c r="AM270" t="s">
        <v>45</v>
      </c>
      <c r="AN270">
        <f t="shared" si="15"/>
        <v>19</v>
      </c>
      <c r="AO270" s="6">
        <f t="shared" si="16"/>
        <v>169189.49</v>
      </c>
    </row>
    <row r="271" spans="1:41" ht="12.75">
      <c r="E271">
        <v>1</v>
      </c>
      <c r="F271" t="s">
        <v>668</v>
      </c>
      <c r="G271" t="s">
        <v>41</v>
      </c>
      <c r="H271">
        <v>1577.87</v>
      </c>
      <c r="I271">
        <v>1577.87</v>
      </c>
      <c r="L271">
        <v>7247</v>
      </c>
      <c r="M271" t="s">
        <v>41</v>
      </c>
      <c r="O271" s="3">
        <f t="shared" si="14"/>
        <v>42734</v>
      </c>
      <c r="P271">
        <v>19524</v>
      </c>
      <c r="Q271" t="s">
        <v>590</v>
      </c>
      <c r="R271" t="s">
        <v>591</v>
      </c>
      <c r="S271" t="s">
        <v>591</v>
      </c>
      <c r="V271">
        <v>2016</v>
      </c>
      <c r="W271">
        <v>1746</v>
      </c>
      <c r="Z271">
        <v>325</v>
      </c>
      <c r="AA271" t="s">
        <v>124</v>
      </c>
      <c r="AB271" s="7">
        <v>1293.34</v>
      </c>
      <c r="AC271">
        <v>284.53</v>
      </c>
      <c r="AF271">
        <v>321</v>
      </c>
      <c r="AG271" t="s">
        <v>124</v>
      </c>
      <c r="AH271" t="s">
        <v>124</v>
      </c>
      <c r="AI271">
        <v>1577.87</v>
      </c>
      <c r="AJ271" t="s">
        <v>124</v>
      </c>
      <c r="AK271" t="s">
        <v>54</v>
      </c>
      <c r="AL271">
        <v>1293.34</v>
      </c>
      <c r="AM271" t="s">
        <v>45</v>
      </c>
      <c r="AN271">
        <f t="shared" si="15"/>
        <v>21</v>
      </c>
      <c r="AO271" s="6">
        <f t="shared" si="16"/>
        <v>27160.14</v>
      </c>
    </row>
    <row r="272" spans="1:41" ht="12.75">
      <c r="E272">
        <v>1</v>
      </c>
      <c r="F272" t="s">
        <v>669</v>
      </c>
      <c r="G272" t="s">
        <v>41</v>
      </c>
      <c r="H272">
        <v>3345.45</v>
      </c>
      <c r="I272">
        <v>3345.45</v>
      </c>
      <c r="L272">
        <v>7229</v>
      </c>
      <c r="M272" t="s">
        <v>41</v>
      </c>
      <c r="O272" s="3">
        <f t="shared" si="14"/>
        <v>42734</v>
      </c>
      <c r="P272">
        <v>19524</v>
      </c>
      <c r="Q272" t="s">
        <v>590</v>
      </c>
      <c r="R272" t="s">
        <v>591</v>
      </c>
      <c r="S272" t="s">
        <v>591</v>
      </c>
      <c r="V272">
        <v>2016</v>
      </c>
      <c r="W272">
        <v>1104</v>
      </c>
      <c r="Z272">
        <v>666</v>
      </c>
      <c r="AA272" t="s">
        <v>194</v>
      </c>
      <c r="AB272" s="7">
        <v>2742.17</v>
      </c>
      <c r="AC272">
        <v>603.28</v>
      </c>
      <c r="AF272">
        <v>640</v>
      </c>
      <c r="AG272" t="s">
        <v>194</v>
      </c>
      <c r="AH272" t="s">
        <v>194</v>
      </c>
      <c r="AI272">
        <v>3345.45</v>
      </c>
      <c r="AJ272" t="s">
        <v>194</v>
      </c>
      <c r="AK272" t="s">
        <v>54</v>
      </c>
      <c r="AL272">
        <v>2742.17</v>
      </c>
      <c r="AM272" t="s">
        <v>45</v>
      </c>
      <c r="AN272">
        <f t="shared" si="15"/>
        <v>26</v>
      </c>
      <c r="AO272" s="6">
        <f t="shared" si="16"/>
        <v>71296.42</v>
      </c>
    </row>
    <row r="273" spans="1:41" ht="12.75">
      <c r="E273">
        <v>1</v>
      </c>
      <c r="F273" t="s">
        <v>670</v>
      </c>
      <c r="G273" t="s">
        <v>392</v>
      </c>
      <c r="H273">
        <v>4880</v>
      </c>
      <c r="I273">
        <v>4880</v>
      </c>
      <c r="L273">
        <v>7362</v>
      </c>
      <c r="M273" t="s">
        <v>392</v>
      </c>
      <c r="O273" s="3">
        <f t="shared" si="14"/>
        <v>42739</v>
      </c>
      <c r="P273">
        <v>28457</v>
      </c>
      <c r="Q273" t="s">
        <v>671</v>
      </c>
      <c r="R273" t="s">
        <v>672</v>
      </c>
      <c r="S273" t="s">
        <v>673</v>
      </c>
      <c r="V273">
        <v>2016</v>
      </c>
      <c r="W273">
        <v>1047</v>
      </c>
      <c r="Z273">
        <v>2236</v>
      </c>
      <c r="AA273" t="s">
        <v>130</v>
      </c>
      <c r="AB273" s="7">
        <v>4000</v>
      </c>
      <c r="AC273">
        <v>880</v>
      </c>
      <c r="AF273">
        <v>1908</v>
      </c>
      <c r="AG273" t="s">
        <v>130</v>
      </c>
      <c r="AH273" t="s">
        <v>130</v>
      </c>
      <c r="AI273">
        <v>4880</v>
      </c>
      <c r="AJ273" t="s">
        <v>130</v>
      </c>
      <c r="AL273">
        <v>4000</v>
      </c>
      <c r="AM273" t="s">
        <v>45</v>
      </c>
      <c r="AN273">
        <f t="shared" si="15"/>
        <v>56</v>
      </c>
      <c r="AO273" s="6">
        <f t="shared" si="16"/>
        <v>224000</v>
      </c>
    </row>
    <row r="274" spans="1:41" ht="12.75">
      <c r="E274">
        <v>1</v>
      </c>
      <c r="F274" t="s">
        <v>670</v>
      </c>
      <c r="G274" t="s">
        <v>41</v>
      </c>
      <c r="H274">
        <v>4981.66</v>
      </c>
      <c r="I274">
        <v>4981.66</v>
      </c>
      <c r="L274">
        <v>7220</v>
      </c>
      <c r="M274" t="s">
        <v>41</v>
      </c>
      <c r="O274" s="3">
        <f t="shared" si="14"/>
        <v>42734</v>
      </c>
      <c r="P274">
        <v>19524</v>
      </c>
      <c r="Q274" t="s">
        <v>590</v>
      </c>
      <c r="R274" t="s">
        <v>591</v>
      </c>
      <c r="S274" t="s">
        <v>591</v>
      </c>
      <c r="V274">
        <v>2016</v>
      </c>
      <c r="W274">
        <v>1353</v>
      </c>
      <c r="Z274">
        <v>2411</v>
      </c>
      <c r="AA274" t="s">
        <v>131</v>
      </c>
      <c r="AB274" s="7">
        <v>4083.33</v>
      </c>
      <c r="AC274">
        <v>898.33</v>
      </c>
      <c r="AF274">
        <v>2001</v>
      </c>
      <c r="AG274" t="s">
        <v>131</v>
      </c>
      <c r="AH274" t="s">
        <v>170</v>
      </c>
      <c r="AI274">
        <v>18420</v>
      </c>
      <c r="AJ274" t="s">
        <v>170</v>
      </c>
      <c r="AL274">
        <v>4083.33</v>
      </c>
      <c r="AM274" t="s">
        <v>45</v>
      </c>
      <c r="AN274">
        <f t="shared" si="15"/>
        <v>66</v>
      </c>
      <c r="AO274" s="6">
        <f t="shared" si="16"/>
        <v>269499.77999999997</v>
      </c>
    </row>
    <row r="275" spans="1:41" ht="12.75">
      <c r="E275">
        <v>1</v>
      </c>
      <c r="F275" t="s">
        <v>674</v>
      </c>
      <c r="G275" t="s">
        <v>87</v>
      </c>
      <c r="H275">
        <v>475.8</v>
      </c>
      <c r="I275">
        <v>475.8</v>
      </c>
      <c r="K275" t="s">
        <v>133</v>
      </c>
      <c r="L275">
        <v>107</v>
      </c>
      <c r="M275" t="s">
        <v>52</v>
      </c>
      <c r="N275" t="s">
        <v>71</v>
      </c>
      <c r="O275" s="3" t="s">
        <v>180</v>
      </c>
      <c r="P275">
        <v>26363</v>
      </c>
      <c r="Q275" t="s">
        <v>646</v>
      </c>
      <c r="R275" t="s">
        <v>647</v>
      </c>
      <c r="S275" t="s">
        <v>647</v>
      </c>
      <c r="T275" t="s">
        <v>675</v>
      </c>
      <c r="V275">
        <v>2016</v>
      </c>
      <c r="W275">
        <v>1536</v>
      </c>
      <c r="Z275">
        <v>3374</v>
      </c>
      <c r="AA275" t="s">
        <v>165</v>
      </c>
      <c r="AB275" s="7">
        <v>390</v>
      </c>
      <c r="AC275">
        <v>85.8</v>
      </c>
      <c r="AF275">
        <v>2783</v>
      </c>
      <c r="AG275" t="s">
        <v>165</v>
      </c>
      <c r="AH275" t="s">
        <v>165</v>
      </c>
      <c r="AI275">
        <v>475.8</v>
      </c>
      <c r="AJ275" t="s">
        <v>165</v>
      </c>
      <c r="AL275">
        <v>390</v>
      </c>
      <c r="AM275" t="s">
        <v>45</v>
      </c>
      <c r="AN275">
        <f t="shared" si="15"/>
        <v>28</v>
      </c>
      <c r="AO275" s="6">
        <f t="shared" si="16"/>
        <v>10920</v>
      </c>
    </row>
    <row r="276" spans="1:41" ht="12.75">
      <c r="C276">
        <v>5</v>
      </c>
      <c r="D276" t="s">
        <v>47</v>
      </c>
      <c r="E276">
        <v>1</v>
      </c>
      <c r="F276" t="s">
        <v>676</v>
      </c>
      <c r="G276" t="s">
        <v>585</v>
      </c>
      <c r="H276">
        <v>25.28</v>
      </c>
      <c r="I276">
        <v>25.28</v>
      </c>
      <c r="L276">
        <v>7556</v>
      </c>
      <c r="M276" t="s">
        <v>585</v>
      </c>
      <c r="O276" s="3">
        <f aca="true" t="shared" si="17" ref="O276:O286">+G276+30</f>
        <v>42746</v>
      </c>
      <c r="P276">
        <v>26363</v>
      </c>
      <c r="Q276" t="s">
        <v>646</v>
      </c>
      <c r="R276" t="s">
        <v>647</v>
      </c>
      <c r="S276" t="s">
        <v>647</v>
      </c>
      <c r="T276" t="s">
        <v>677</v>
      </c>
      <c r="V276">
        <v>2016</v>
      </c>
      <c r="W276">
        <v>2051</v>
      </c>
      <c r="Z276">
        <v>997</v>
      </c>
      <c r="AA276" t="s">
        <v>53</v>
      </c>
      <c r="AB276" s="7">
        <v>20.72</v>
      </c>
      <c r="AC276">
        <v>4.56</v>
      </c>
      <c r="AF276">
        <v>898</v>
      </c>
      <c r="AG276" t="s">
        <v>53</v>
      </c>
      <c r="AH276" t="s">
        <v>53</v>
      </c>
      <c r="AI276">
        <v>25.28</v>
      </c>
      <c r="AJ276" t="s">
        <v>53</v>
      </c>
      <c r="AL276">
        <v>20.72</v>
      </c>
      <c r="AM276" t="s">
        <v>45</v>
      </c>
      <c r="AN276">
        <f t="shared" si="15"/>
        <v>21</v>
      </c>
      <c r="AO276" s="6">
        <f t="shared" si="16"/>
        <v>435.12</v>
      </c>
    </row>
    <row r="277" spans="1:41" ht="12.75">
      <c r="E277">
        <v>1</v>
      </c>
      <c r="F277" t="s">
        <v>676</v>
      </c>
      <c r="G277" t="s">
        <v>41</v>
      </c>
      <c r="H277">
        <v>13438.34</v>
      </c>
      <c r="I277">
        <v>13438.34</v>
      </c>
      <c r="L277">
        <v>7212</v>
      </c>
      <c r="M277" t="s">
        <v>41</v>
      </c>
      <c r="O277" s="3">
        <f t="shared" si="17"/>
        <v>42734</v>
      </c>
      <c r="P277">
        <v>19524</v>
      </c>
      <c r="Q277" t="s">
        <v>590</v>
      </c>
      <c r="R277" t="s">
        <v>591</v>
      </c>
      <c r="S277" t="s">
        <v>591</v>
      </c>
      <c r="V277">
        <v>2016</v>
      </c>
      <c r="W277">
        <v>1353</v>
      </c>
      <c r="Z277">
        <v>2410</v>
      </c>
      <c r="AA277" t="s">
        <v>131</v>
      </c>
      <c r="AB277" s="7">
        <v>11015.03</v>
      </c>
      <c r="AC277">
        <v>2423.31</v>
      </c>
      <c r="AF277">
        <v>2001</v>
      </c>
      <c r="AG277" t="s">
        <v>131</v>
      </c>
      <c r="AH277" t="s">
        <v>170</v>
      </c>
      <c r="AI277">
        <v>18420</v>
      </c>
      <c r="AJ277" t="s">
        <v>170</v>
      </c>
      <c r="AL277">
        <v>11015.03</v>
      </c>
      <c r="AM277" t="s">
        <v>45</v>
      </c>
      <c r="AN277">
        <f t="shared" si="15"/>
        <v>66</v>
      </c>
      <c r="AO277" s="6">
        <f t="shared" si="16"/>
        <v>726991.9800000001</v>
      </c>
    </row>
    <row r="278" spans="1:41" ht="12.75">
      <c r="C278">
        <v>5</v>
      </c>
      <c r="D278" t="s">
        <v>47</v>
      </c>
      <c r="E278">
        <v>1</v>
      </c>
      <c r="F278" t="s">
        <v>678</v>
      </c>
      <c r="G278" t="s">
        <v>585</v>
      </c>
      <c r="H278">
        <v>55.68</v>
      </c>
      <c r="I278">
        <v>55.68</v>
      </c>
      <c r="L278">
        <v>7523</v>
      </c>
      <c r="M278" t="s">
        <v>585</v>
      </c>
      <c r="O278" s="3">
        <f t="shared" si="17"/>
        <v>42746</v>
      </c>
      <c r="P278">
        <v>26363</v>
      </c>
      <c r="Q278" t="s">
        <v>646</v>
      </c>
      <c r="R278" t="s">
        <v>647</v>
      </c>
      <c r="S278" t="s">
        <v>647</v>
      </c>
      <c r="T278" t="s">
        <v>679</v>
      </c>
      <c r="V278">
        <v>2016</v>
      </c>
      <c r="W278">
        <v>2052</v>
      </c>
      <c r="Z278">
        <v>994</v>
      </c>
      <c r="AA278" t="s">
        <v>53</v>
      </c>
      <c r="AB278" s="7">
        <v>45.64</v>
      </c>
      <c r="AC278">
        <v>10.04</v>
      </c>
      <c r="AF278">
        <v>897</v>
      </c>
      <c r="AG278" t="s">
        <v>53</v>
      </c>
      <c r="AH278" t="s">
        <v>53</v>
      </c>
      <c r="AI278">
        <v>55.68</v>
      </c>
      <c r="AJ278" t="s">
        <v>53</v>
      </c>
      <c r="AL278">
        <v>45.64</v>
      </c>
      <c r="AM278" t="s">
        <v>45</v>
      </c>
      <c r="AN278">
        <f t="shared" si="15"/>
        <v>21</v>
      </c>
      <c r="AO278" s="6">
        <f t="shared" si="16"/>
        <v>958.44</v>
      </c>
    </row>
    <row r="279" spans="1:41" ht="12.75">
      <c r="C279">
        <v>5</v>
      </c>
      <c r="D279" t="s">
        <v>47</v>
      </c>
      <c r="E279">
        <v>1</v>
      </c>
      <c r="F279" t="s">
        <v>680</v>
      </c>
      <c r="G279" t="s">
        <v>585</v>
      </c>
      <c r="H279">
        <v>369.95</v>
      </c>
      <c r="I279">
        <v>369.95</v>
      </c>
      <c r="L279">
        <v>7453</v>
      </c>
      <c r="M279" t="s">
        <v>585</v>
      </c>
      <c r="O279" s="3">
        <f t="shared" si="17"/>
        <v>42746</v>
      </c>
      <c r="P279">
        <v>26363</v>
      </c>
      <c r="Q279" t="s">
        <v>646</v>
      </c>
      <c r="R279" t="s">
        <v>647</v>
      </c>
      <c r="S279" t="s">
        <v>647</v>
      </c>
      <c r="T279" t="s">
        <v>677</v>
      </c>
      <c r="V279">
        <v>2016</v>
      </c>
      <c r="W279">
        <v>2050</v>
      </c>
      <c r="Z279">
        <v>998</v>
      </c>
      <c r="AA279" t="s">
        <v>53</v>
      </c>
      <c r="AB279" s="7">
        <v>303.24</v>
      </c>
      <c r="AC279">
        <v>66.71</v>
      </c>
      <c r="AF279">
        <v>899</v>
      </c>
      <c r="AG279" t="s">
        <v>53</v>
      </c>
      <c r="AH279" t="s">
        <v>53</v>
      </c>
      <c r="AI279">
        <v>369.95</v>
      </c>
      <c r="AJ279" t="s">
        <v>53</v>
      </c>
      <c r="AL279">
        <v>303.24</v>
      </c>
      <c r="AM279" t="s">
        <v>45</v>
      </c>
      <c r="AN279">
        <f t="shared" si="15"/>
        <v>21</v>
      </c>
      <c r="AO279" s="6">
        <f t="shared" si="16"/>
        <v>6368.04</v>
      </c>
    </row>
    <row r="280" spans="1:41" ht="12.75">
      <c r="C280">
        <v>5</v>
      </c>
      <c r="D280" t="s">
        <v>47</v>
      </c>
      <c r="E280">
        <v>1</v>
      </c>
      <c r="F280" t="s">
        <v>680</v>
      </c>
      <c r="G280" t="s">
        <v>41</v>
      </c>
      <c r="H280">
        <v>73769.31</v>
      </c>
      <c r="I280">
        <v>73769.31</v>
      </c>
      <c r="L280">
        <v>7203</v>
      </c>
      <c r="M280" t="s">
        <v>41</v>
      </c>
      <c r="O280" s="3">
        <f t="shared" si="17"/>
        <v>42734</v>
      </c>
      <c r="P280">
        <v>19524</v>
      </c>
      <c r="Q280" t="s">
        <v>590</v>
      </c>
      <c r="R280" t="s">
        <v>591</v>
      </c>
      <c r="S280" t="s">
        <v>591</v>
      </c>
      <c r="V280">
        <v>2016</v>
      </c>
      <c r="W280">
        <v>1101</v>
      </c>
      <c r="Z280">
        <v>675</v>
      </c>
      <c r="AA280" t="s">
        <v>194</v>
      </c>
      <c r="AB280" s="7">
        <v>60466.65</v>
      </c>
      <c r="AC280">
        <v>13302.66</v>
      </c>
      <c r="AF280">
        <v>646</v>
      </c>
      <c r="AG280" t="s">
        <v>194</v>
      </c>
      <c r="AH280" t="s">
        <v>194</v>
      </c>
      <c r="AI280">
        <v>73769.31</v>
      </c>
      <c r="AJ280" t="s">
        <v>194</v>
      </c>
      <c r="AK280" t="s">
        <v>54</v>
      </c>
      <c r="AL280">
        <v>60466.65</v>
      </c>
      <c r="AM280" t="s">
        <v>45</v>
      </c>
      <c r="AN280">
        <f t="shared" si="15"/>
        <v>26</v>
      </c>
      <c r="AO280" s="6">
        <f t="shared" si="16"/>
        <v>1572132.9000000001</v>
      </c>
    </row>
    <row r="281" spans="1:41" ht="12.75">
      <c r="E281">
        <v>1</v>
      </c>
      <c r="F281" t="s">
        <v>681</v>
      </c>
      <c r="G281" t="s">
        <v>682</v>
      </c>
      <c r="H281">
        <v>2514.77</v>
      </c>
      <c r="I281">
        <v>2514.77</v>
      </c>
      <c r="L281">
        <v>741</v>
      </c>
      <c r="M281" t="s">
        <v>682</v>
      </c>
      <c r="O281" s="3">
        <f t="shared" si="17"/>
        <v>42551</v>
      </c>
      <c r="P281">
        <v>13080</v>
      </c>
      <c r="Q281" t="s">
        <v>683</v>
      </c>
      <c r="R281" t="s">
        <v>684</v>
      </c>
      <c r="S281" t="s">
        <v>684</v>
      </c>
      <c r="V281">
        <v>2016</v>
      </c>
      <c r="W281">
        <v>409</v>
      </c>
      <c r="Z281">
        <v>787</v>
      </c>
      <c r="AA281" t="s">
        <v>258</v>
      </c>
      <c r="AB281" s="7">
        <v>2418.05</v>
      </c>
      <c r="AC281">
        <v>96.72</v>
      </c>
      <c r="AF281">
        <v>723</v>
      </c>
      <c r="AG281" t="s">
        <v>258</v>
      </c>
      <c r="AH281" t="s">
        <v>52</v>
      </c>
      <c r="AI281">
        <v>8731.47</v>
      </c>
      <c r="AJ281" t="s">
        <v>52</v>
      </c>
      <c r="AK281" t="s">
        <v>54</v>
      </c>
      <c r="AL281">
        <v>2418.05</v>
      </c>
      <c r="AM281" t="s">
        <v>45</v>
      </c>
      <c r="AN281">
        <f t="shared" si="15"/>
        <v>215</v>
      </c>
      <c r="AO281" s="6">
        <f t="shared" si="16"/>
        <v>519880.75000000006</v>
      </c>
    </row>
    <row r="282" spans="1:41" ht="12.75">
      <c r="E282">
        <v>1</v>
      </c>
      <c r="F282" t="s">
        <v>685</v>
      </c>
      <c r="G282" t="s">
        <v>41</v>
      </c>
      <c r="H282">
        <v>73769.31</v>
      </c>
      <c r="I282">
        <v>73769.31</v>
      </c>
      <c r="L282">
        <v>7202</v>
      </c>
      <c r="M282" t="s">
        <v>41</v>
      </c>
      <c r="O282" s="3">
        <f t="shared" si="17"/>
        <v>42734</v>
      </c>
      <c r="P282">
        <v>19524</v>
      </c>
      <c r="Q282" t="s">
        <v>590</v>
      </c>
      <c r="R282" t="s">
        <v>591</v>
      </c>
      <c r="S282" t="s">
        <v>591</v>
      </c>
      <c r="V282">
        <v>2016</v>
      </c>
      <c r="W282">
        <v>1101</v>
      </c>
      <c r="Z282">
        <v>1233</v>
      </c>
      <c r="AA282" t="s">
        <v>86</v>
      </c>
      <c r="AB282" s="7">
        <v>60466.65</v>
      </c>
      <c r="AC282">
        <v>13302.66</v>
      </c>
      <c r="AF282">
        <v>1103</v>
      </c>
      <c r="AG282" t="s">
        <v>86</v>
      </c>
      <c r="AH282" t="s">
        <v>86</v>
      </c>
      <c r="AI282">
        <v>73769.31</v>
      </c>
      <c r="AJ282" t="s">
        <v>86</v>
      </c>
      <c r="AL282">
        <v>60466.65</v>
      </c>
      <c r="AM282" t="s">
        <v>45</v>
      </c>
      <c r="AN282">
        <f t="shared" si="15"/>
        <v>39</v>
      </c>
      <c r="AO282" s="6">
        <f t="shared" si="16"/>
        <v>2358199.35</v>
      </c>
    </row>
    <row r="283" spans="1:41" ht="12.75">
      <c r="E283">
        <v>1</v>
      </c>
      <c r="F283" t="s">
        <v>686</v>
      </c>
      <c r="G283" t="s">
        <v>41</v>
      </c>
      <c r="H283">
        <v>73769.31</v>
      </c>
      <c r="I283">
        <v>73769.31</v>
      </c>
      <c r="L283">
        <v>7199</v>
      </c>
      <c r="M283" t="s">
        <v>41</v>
      </c>
      <c r="O283" s="3">
        <f t="shared" si="17"/>
        <v>42734</v>
      </c>
      <c r="P283">
        <v>19524</v>
      </c>
      <c r="Q283" t="s">
        <v>590</v>
      </c>
      <c r="R283" t="s">
        <v>591</v>
      </c>
      <c r="S283" t="s">
        <v>591</v>
      </c>
      <c r="V283">
        <v>2016</v>
      </c>
      <c r="W283">
        <v>1101</v>
      </c>
      <c r="Z283">
        <v>1234</v>
      </c>
      <c r="AA283" t="s">
        <v>86</v>
      </c>
      <c r="AB283" s="7">
        <v>60466.65</v>
      </c>
      <c r="AC283">
        <v>13302.66</v>
      </c>
      <c r="AF283">
        <v>1104</v>
      </c>
      <c r="AG283" t="s">
        <v>86</v>
      </c>
      <c r="AH283" t="s">
        <v>86</v>
      </c>
      <c r="AI283">
        <v>73769.31</v>
      </c>
      <c r="AJ283" t="s">
        <v>86</v>
      </c>
      <c r="AL283">
        <v>60466.65</v>
      </c>
      <c r="AM283" t="s">
        <v>45</v>
      </c>
      <c r="AN283">
        <f t="shared" si="15"/>
        <v>39</v>
      </c>
      <c r="AO283" s="6">
        <f t="shared" si="16"/>
        <v>2358199.35</v>
      </c>
    </row>
    <row r="284" spans="1:41" ht="12.75">
      <c r="E284">
        <v>1</v>
      </c>
      <c r="F284" t="s">
        <v>687</v>
      </c>
      <c r="G284" t="s">
        <v>682</v>
      </c>
      <c r="H284">
        <v>566.75</v>
      </c>
      <c r="I284">
        <v>566.75</v>
      </c>
      <c r="L284">
        <v>6847</v>
      </c>
      <c r="M284" t="s">
        <v>682</v>
      </c>
      <c r="O284" s="3">
        <f t="shared" si="17"/>
        <v>42551</v>
      </c>
      <c r="P284">
        <v>13080</v>
      </c>
      <c r="Q284" t="s">
        <v>683</v>
      </c>
      <c r="R284" t="s">
        <v>684</v>
      </c>
      <c r="S284" t="s">
        <v>684</v>
      </c>
      <c r="V284">
        <v>2016</v>
      </c>
      <c r="W284">
        <v>80</v>
      </c>
      <c r="Z284">
        <v>2085</v>
      </c>
      <c r="AA284" t="s">
        <v>94</v>
      </c>
      <c r="AB284" s="7">
        <v>544.95</v>
      </c>
      <c r="AC284">
        <v>21.8</v>
      </c>
      <c r="AF284">
        <v>1797</v>
      </c>
      <c r="AG284" t="s">
        <v>94</v>
      </c>
      <c r="AH284" t="s">
        <v>95</v>
      </c>
      <c r="AI284">
        <v>4848.24</v>
      </c>
      <c r="AJ284" t="s">
        <v>95</v>
      </c>
      <c r="AL284">
        <v>544.95</v>
      </c>
      <c r="AM284" t="s">
        <v>45</v>
      </c>
      <c r="AN284">
        <f t="shared" si="15"/>
        <v>239</v>
      </c>
      <c r="AO284" s="6">
        <f t="shared" si="16"/>
        <v>130243.05000000002</v>
      </c>
    </row>
    <row r="285" spans="1:41" ht="12.75">
      <c r="E285">
        <v>1</v>
      </c>
      <c r="F285" t="s">
        <v>688</v>
      </c>
      <c r="G285" t="s">
        <v>41</v>
      </c>
      <c r="H285">
        <v>73769.31</v>
      </c>
      <c r="I285">
        <v>73769.31</v>
      </c>
      <c r="L285">
        <v>7201</v>
      </c>
      <c r="M285" t="s">
        <v>41</v>
      </c>
      <c r="O285" s="3">
        <f t="shared" si="17"/>
        <v>42734</v>
      </c>
      <c r="P285">
        <v>19524</v>
      </c>
      <c r="Q285" t="s">
        <v>590</v>
      </c>
      <c r="R285" t="s">
        <v>591</v>
      </c>
      <c r="S285" t="s">
        <v>591</v>
      </c>
      <c r="V285">
        <v>2016</v>
      </c>
      <c r="W285">
        <v>1101</v>
      </c>
      <c r="Z285">
        <v>1235</v>
      </c>
      <c r="AA285" t="s">
        <v>86</v>
      </c>
      <c r="AB285" s="7">
        <v>60466.65</v>
      </c>
      <c r="AC285">
        <v>13302.66</v>
      </c>
      <c r="AF285">
        <v>1105</v>
      </c>
      <c r="AG285" t="s">
        <v>86</v>
      </c>
      <c r="AH285" t="s">
        <v>86</v>
      </c>
      <c r="AI285">
        <v>73769.31</v>
      </c>
      <c r="AJ285" t="s">
        <v>86</v>
      </c>
      <c r="AL285">
        <v>60466.65</v>
      </c>
      <c r="AM285" t="s">
        <v>45</v>
      </c>
      <c r="AN285">
        <f t="shared" si="15"/>
        <v>39</v>
      </c>
      <c r="AO285" s="6">
        <f t="shared" si="16"/>
        <v>2358199.35</v>
      </c>
    </row>
    <row r="286" spans="1:41" ht="12.75">
      <c r="E286">
        <v>1</v>
      </c>
      <c r="F286" t="s">
        <v>689</v>
      </c>
      <c r="G286" t="s">
        <v>41</v>
      </c>
      <c r="H286">
        <v>73769.31</v>
      </c>
      <c r="I286">
        <v>73769.31</v>
      </c>
      <c r="L286">
        <v>7200</v>
      </c>
      <c r="M286" t="s">
        <v>41</v>
      </c>
      <c r="O286" s="3">
        <f t="shared" si="17"/>
        <v>42734</v>
      </c>
      <c r="P286">
        <v>19524</v>
      </c>
      <c r="Q286" t="s">
        <v>590</v>
      </c>
      <c r="R286" t="s">
        <v>591</v>
      </c>
      <c r="S286" t="s">
        <v>591</v>
      </c>
      <c r="V286">
        <v>2016</v>
      </c>
      <c r="W286">
        <v>1101</v>
      </c>
      <c r="Z286">
        <v>1236</v>
      </c>
      <c r="AA286" t="s">
        <v>86</v>
      </c>
      <c r="AB286" s="7">
        <v>60466.65</v>
      </c>
      <c r="AC286">
        <v>13302.66</v>
      </c>
      <c r="AF286">
        <v>1106</v>
      </c>
      <c r="AG286" t="s">
        <v>86</v>
      </c>
      <c r="AH286" t="s">
        <v>86</v>
      </c>
      <c r="AI286">
        <v>73769.31</v>
      </c>
      <c r="AJ286" t="s">
        <v>86</v>
      </c>
      <c r="AL286">
        <v>60466.65</v>
      </c>
      <c r="AM286" t="s">
        <v>45</v>
      </c>
      <c r="AN286">
        <f t="shared" si="15"/>
        <v>39</v>
      </c>
      <c r="AO286" s="6">
        <f t="shared" si="16"/>
        <v>2358199.35</v>
      </c>
    </row>
    <row r="287" spans="1:41" ht="12.75">
      <c r="E287">
        <v>1</v>
      </c>
      <c r="F287" t="s">
        <v>690</v>
      </c>
      <c r="G287" t="s">
        <v>401</v>
      </c>
      <c r="H287">
        <v>499.8</v>
      </c>
      <c r="I287">
        <v>499.8</v>
      </c>
      <c r="K287" t="s">
        <v>559</v>
      </c>
      <c r="L287">
        <v>24</v>
      </c>
      <c r="M287" t="s">
        <v>80</v>
      </c>
      <c r="N287" t="s">
        <v>71</v>
      </c>
      <c r="O287" s="3" t="s">
        <v>239</v>
      </c>
      <c r="P287">
        <v>7093</v>
      </c>
      <c r="Q287" t="s">
        <v>691</v>
      </c>
      <c r="R287" t="s">
        <v>692</v>
      </c>
      <c r="S287" t="s">
        <v>692</v>
      </c>
      <c r="T287" t="s">
        <v>693</v>
      </c>
      <c r="U287" t="s">
        <v>694</v>
      </c>
      <c r="V287">
        <v>2016</v>
      </c>
      <c r="W287">
        <v>2176</v>
      </c>
      <c r="Z287">
        <v>2282</v>
      </c>
      <c r="AA287" t="s">
        <v>132</v>
      </c>
      <c r="AB287" s="7">
        <v>439.28</v>
      </c>
      <c r="AC287">
        <v>60.52</v>
      </c>
      <c r="AF287">
        <v>1928</v>
      </c>
      <c r="AG287" t="s">
        <v>132</v>
      </c>
      <c r="AH287" t="s">
        <v>132</v>
      </c>
      <c r="AI287">
        <v>499.8</v>
      </c>
      <c r="AJ287" t="s">
        <v>132</v>
      </c>
      <c r="AL287">
        <v>439.28</v>
      </c>
      <c r="AM287" t="s">
        <v>45</v>
      </c>
      <c r="AN287">
        <f t="shared" si="15"/>
        <v>20</v>
      </c>
      <c r="AO287" s="6">
        <f t="shared" si="16"/>
        <v>8785.599999999999</v>
      </c>
    </row>
    <row r="288" spans="1:41" ht="12.75">
      <c r="E288">
        <v>1</v>
      </c>
      <c r="F288" t="s">
        <v>695</v>
      </c>
      <c r="G288" t="s">
        <v>696</v>
      </c>
      <c r="H288">
        <v>10981.15</v>
      </c>
      <c r="I288">
        <v>10981.15</v>
      </c>
      <c r="L288">
        <v>7177</v>
      </c>
      <c r="M288" t="s">
        <v>696</v>
      </c>
      <c r="O288" s="3">
        <f aca="true" t="shared" si="18" ref="O288:O297">+G288+30</f>
        <v>42729</v>
      </c>
      <c r="P288">
        <v>30991</v>
      </c>
      <c r="Q288" t="s">
        <v>697</v>
      </c>
      <c r="R288" t="s">
        <v>698</v>
      </c>
      <c r="S288" t="s">
        <v>698</v>
      </c>
      <c r="V288">
        <v>2016</v>
      </c>
      <c r="W288">
        <v>940</v>
      </c>
      <c r="X288">
        <v>2016</v>
      </c>
      <c r="Y288">
        <v>12170</v>
      </c>
      <c r="Z288">
        <v>1025</v>
      </c>
      <c r="AA288" t="s">
        <v>69</v>
      </c>
      <c r="AB288" s="7">
        <v>4832.76</v>
      </c>
      <c r="AC288">
        <v>1063.21</v>
      </c>
      <c r="AF288">
        <v>917</v>
      </c>
      <c r="AG288" t="s">
        <v>69</v>
      </c>
      <c r="AH288" t="s">
        <v>69</v>
      </c>
      <c r="AI288">
        <v>5895.97</v>
      </c>
      <c r="AJ288" t="s">
        <v>69</v>
      </c>
      <c r="AL288">
        <v>9000.94</v>
      </c>
      <c r="AM288" t="s">
        <v>45</v>
      </c>
      <c r="AN288">
        <f t="shared" si="15"/>
        <v>39</v>
      </c>
      <c r="AO288" s="6">
        <f t="shared" si="16"/>
        <v>351036.66000000003</v>
      </c>
    </row>
    <row r="289" spans="1:41" ht="12.75">
      <c r="E289">
        <v>1</v>
      </c>
      <c r="F289" t="s">
        <v>695</v>
      </c>
      <c r="G289" t="s">
        <v>696</v>
      </c>
      <c r="H289">
        <v>10981.15</v>
      </c>
      <c r="I289">
        <v>10981.15</v>
      </c>
      <c r="L289">
        <v>7177</v>
      </c>
      <c r="M289" t="s">
        <v>696</v>
      </c>
      <c r="O289" s="3">
        <f t="shared" si="18"/>
        <v>42729</v>
      </c>
      <c r="P289">
        <v>30991</v>
      </c>
      <c r="Q289" t="s">
        <v>697</v>
      </c>
      <c r="R289" t="s">
        <v>698</v>
      </c>
      <c r="S289" t="s">
        <v>698</v>
      </c>
      <c r="V289">
        <v>2016</v>
      </c>
      <c r="W289">
        <v>939</v>
      </c>
      <c r="X289">
        <v>2016</v>
      </c>
      <c r="Y289">
        <v>12236</v>
      </c>
      <c r="Z289">
        <v>1026</v>
      </c>
      <c r="AA289" t="s">
        <v>69</v>
      </c>
      <c r="AB289" s="7">
        <v>4168.18</v>
      </c>
      <c r="AC289">
        <v>917</v>
      </c>
      <c r="AF289">
        <v>918</v>
      </c>
      <c r="AG289" t="s">
        <v>69</v>
      </c>
      <c r="AH289" t="s">
        <v>69</v>
      </c>
      <c r="AI289">
        <v>5085.18</v>
      </c>
      <c r="AJ289" t="s">
        <v>69</v>
      </c>
      <c r="AL289">
        <v>0</v>
      </c>
      <c r="AM289" t="s">
        <v>45</v>
      </c>
      <c r="AN289">
        <f t="shared" si="15"/>
        <v>39</v>
      </c>
      <c r="AO289" s="6">
        <f t="shared" si="16"/>
        <v>0</v>
      </c>
    </row>
    <row r="290" spans="1:41" ht="12.75">
      <c r="E290">
        <v>1</v>
      </c>
      <c r="F290" t="s">
        <v>699</v>
      </c>
      <c r="G290" t="s">
        <v>700</v>
      </c>
      <c r="H290">
        <v>169.56</v>
      </c>
      <c r="I290">
        <v>169.56</v>
      </c>
      <c r="L290">
        <v>823</v>
      </c>
      <c r="M290" t="s">
        <v>700</v>
      </c>
      <c r="O290" s="3">
        <f t="shared" si="18"/>
        <v>42694</v>
      </c>
      <c r="P290">
        <v>30533</v>
      </c>
      <c r="Q290" t="s">
        <v>701</v>
      </c>
      <c r="R290" t="s">
        <v>702</v>
      </c>
      <c r="S290" t="s">
        <v>702</v>
      </c>
      <c r="V290">
        <v>2016</v>
      </c>
      <c r="W290">
        <v>469</v>
      </c>
      <c r="Z290">
        <v>1591</v>
      </c>
      <c r="AA290" t="s">
        <v>374</v>
      </c>
      <c r="AB290" s="7">
        <v>129.7</v>
      </c>
      <c r="AC290">
        <v>28.54</v>
      </c>
      <c r="AF290">
        <v>1432</v>
      </c>
      <c r="AG290" t="s">
        <v>374</v>
      </c>
      <c r="AH290" t="s">
        <v>125</v>
      </c>
      <c r="AI290">
        <v>158.24</v>
      </c>
      <c r="AJ290" t="s">
        <v>374</v>
      </c>
      <c r="AL290">
        <v>138.98</v>
      </c>
      <c r="AM290" t="s">
        <v>45</v>
      </c>
      <c r="AN290">
        <f t="shared" si="15"/>
        <v>86</v>
      </c>
      <c r="AO290" s="6">
        <f t="shared" si="16"/>
        <v>11952.279999999999</v>
      </c>
    </row>
    <row r="291" spans="1:41" ht="12.75">
      <c r="E291">
        <v>1</v>
      </c>
      <c r="F291" t="s">
        <v>699</v>
      </c>
      <c r="G291" t="s">
        <v>700</v>
      </c>
      <c r="H291">
        <v>169.56</v>
      </c>
      <c r="I291">
        <v>169.56</v>
      </c>
      <c r="L291">
        <v>823</v>
      </c>
      <c r="M291" t="s">
        <v>700</v>
      </c>
      <c r="O291" s="3">
        <f t="shared" si="18"/>
        <v>42694</v>
      </c>
      <c r="P291">
        <v>30533</v>
      </c>
      <c r="Q291" t="s">
        <v>701</v>
      </c>
      <c r="R291" t="s">
        <v>702</v>
      </c>
      <c r="S291" t="s">
        <v>702</v>
      </c>
      <c r="V291">
        <v>2016</v>
      </c>
      <c r="W291">
        <v>2383</v>
      </c>
      <c r="Z291">
        <v>1592</v>
      </c>
      <c r="AA291" t="s">
        <v>374</v>
      </c>
      <c r="AB291" s="7">
        <v>9.28</v>
      </c>
      <c r="AC291">
        <v>2.04</v>
      </c>
      <c r="AF291">
        <v>1433</v>
      </c>
      <c r="AG291" t="s">
        <v>374</v>
      </c>
      <c r="AH291" t="s">
        <v>125</v>
      </c>
      <c r="AI291">
        <v>11.32</v>
      </c>
      <c r="AJ291" t="s">
        <v>374</v>
      </c>
      <c r="AL291">
        <v>0</v>
      </c>
      <c r="AM291" t="s">
        <v>45</v>
      </c>
      <c r="AN291">
        <f t="shared" si="15"/>
        <v>86</v>
      </c>
      <c r="AO291" s="6">
        <f t="shared" si="16"/>
        <v>0</v>
      </c>
    </row>
    <row r="292" spans="1:41" ht="12.75">
      <c r="E292">
        <v>1</v>
      </c>
      <c r="F292" t="s">
        <v>703</v>
      </c>
      <c r="G292" t="s">
        <v>700</v>
      </c>
      <c r="H292">
        <v>278.4</v>
      </c>
      <c r="I292">
        <v>278.4</v>
      </c>
      <c r="L292">
        <v>824</v>
      </c>
      <c r="M292" t="s">
        <v>700</v>
      </c>
      <c r="O292" s="3">
        <f t="shared" si="18"/>
        <v>42694</v>
      </c>
      <c r="P292">
        <v>30533</v>
      </c>
      <c r="Q292" t="s">
        <v>701</v>
      </c>
      <c r="R292" t="s">
        <v>702</v>
      </c>
      <c r="S292" t="s">
        <v>702</v>
      </c>
      <c r="V292">
        <v>2016</v>
      </c>
      <c r="W292">
        <v>37</v>
      </c>
      <c r="Z292">
        <v>1589</v>
      </c>
      <c r="AA292" t="s">
        <v>374</v>
      </c>
      <c r="AB292" s="7">
        <v>211.03</v>
      </c>
      <c r="AC292">
        <v>46.42</v>
      </c>
      <c r="AF292">
        <v>1431</v>
      </c>
      <c r="AG292" t="s">
        <v>374</v>
      </c>
      <c r="AH292" t="s">
        <v>125</v>
      </c>
      <c r="AI292">
        <v>257.45</v>
      </c>
      <c r="AJ292" t="s">
        <v>374</v>
      </c>
      <c r="AL292">
        <v>228.2</v>
      </c>
      <c r="AM292" t="s">
        <v>45</v>
      </c>
      <c r="AN292">
        <f t="shared" si="15"/>
        <v>86</v>
      </c>
      <c r="AO292" s="6">
        <f t="shared" si="16"/>
        <v>19625.2</v>
      </c>
    </row>
    <row r="293" spans="1:41" ht="12.75">
      <c r="E293">
        <v>1</v>
      </c>
      <c r="F293" t="s">
        <v>703</v>
      </c>
      <c r="G293" t="s">
        <v>700</v>
      </c>
      <c r="H293">
        <v>278.4</v>
      </c>
      <c r="I293">
        <v>278.4</v>
      </c>
      <c r="L293">
        <v>824</v>
      </c>
      <c r="M293" t="s">
        <v>700</v>
      </c>
      <c r="O293" s="3">
        <f t="shared" si="18"/>
        <v>42694</v>
      </c>
      <c r="P293">
        <v>30533</v>
      </c>
      <c r="Q293" t="s">
        <v>701</v>
      </c>
      <c r="R293" t="s">
        <v>702</v>
      </c>
      <c r="S293" t="s">
        <v>702</v>
      </c>
      <c r="V293">
        <v>2016</v>
      </c>
      <c r="W293">
        <v>2382</v>
      </c>
      <c r="Z293">
        <v>1590</v>
      </c>
      <c r="AA293" t="s">
        <v>374</v>
      </c>
      <c r="AB293" s="7">
        <v>17.17</v>
      </c>
      <c r="AC293">
        <v>3.78</v>
      </c>
      <c r="AF293">
        <v>1430</v>
      </c>
      <c r="AG293" t="s">
        <v>374</v>
      </c>
      <c r="AH293" t="s">
        <v>125</v>
      </c>
      <c r="AI293">
        <v>20.95</v>
      </c>
      <c r="AJ293" t="s">
        <v>374</v>
      </c>
      <c r="AL293">
        <v>0</v>
      </c>
      <c r="AM293" t="s">
        <v>45</v>
      </c>
      <c r="AN293">
        <f t="shared" si="15"/>
        <v>86</v>
      </c>
      <c r="AO293" s="6">
        <f t="shared" si="16"/>
        <v>0</v>
      </c>
    </row>
    <row r="294" spans="1:41" ht="12.75">
      <c r="E294">
        <v>1</v>
      </c>
      <c r="F294" t="s">
        <v>704</v>
      </c>
      <c r="G294" t="s">
        <v>186</v>
      </c>
      <c r="H294">
        <v>87.83</v>
      </c>
      <c r="I294">
        <v>87.83</v>
      </c>
      <c r="L294">
        <v>7609</v>
      </c>
      <c r="M294" t="s">
        <v>186</v>
      </c>
      <c r="O294" s="3">
        <f t="shared" si="18"/>
        <v>42753</v>
      </c>
      <c r="P294">
        <v>30533</v>
      </c>
      <c r="Q294" t="s">
        <v>701</v>
      </c>
      <c r="R294" t="s">
        <v>702</v>
      </c>
      <c r="S294" t="s">
        <v>702</v>
      </c>
      <c r="V294">
        <v>2017</v>
      </c>
      <c r="W294">
        <v>366</v>
      </c>
      <c r="Z294">
        <v>1593</v>
      </c>
      <c r="AA294" t="s">
        <v>374</v>
      </c>
      <c r="AB294" s="7">
        <v>71.99</v>
      </c>
      <c r="AC294">
        <v>15.84</v>
      </c>
      <c r="AF294">
        <v>1434</v>
      </c>
      <c r="AG294" t="s">
        <v>374</v>
      </c>
      <c r="AH294" t="s">
        <v>125</v>
      </c>
      <c r="AI294">
        <v>87.83</v>
      </c>
      <c r="AJ294" t="s">
        <v>374</v>
      </c>
      <c r="AL294">
        <v>71.99</v>
      </c>
      <c r="AM294" t="s">
        <v>45</v>
      </c>
      <c r="AN294">
        <f t="shared" si="15"/>
        <v>27</v>
      </c>
      <c r="AO294" s="6">
        <f t="shared" si="16"/>
        <v>1943.7299999999998</v>
      </c>
    </row>
    <row r="295" spans="1:41" ht="12.75">
      <c r="E295">
        <v>1</v>
      </c>
      <c r="F295" t="s">
        <v>705</v>
      </c>
      <c r="G295" t="s">
        <v>186</v>
      </c>
      <c r="H295">
        <v>142.25</v>
      </c>
      <c r="I295">
        <v>142.25</v>
      </c>
      <c r="L295">
        <v>7607</v>
      </c>
      <c r="M295" t="s">
        <v>186</v>
      </c>
      <c r="O295" s="3">
        <f t="shared" si="18"/>
        <v>42753</v>
      </c>
      <c r="P295">
        <v>30533</v>
      </c>
      <c r="Q295" t="s">
        <v>701</v>
      </c>
      <c r="R295" t="s">
        <v>702</v>
      </c>
      <c r="S295" t="s">
        <v>702</v>
      </c>
      <c r="T295" t="s">
        <v>706</v>
      </c>
      <c r="V295">
        <v>2017</v>
      </c>
      <c r="W295">
        <v>367</v>
      </c>
      <c r="Z295">
        <v>1594</v>
      </c>
      <c r="AA295" t="s">
        <v>374</v>
      </c>
      <c r="AB295" s="7">
        <v>116.6</v>
      </c>
      <c r="AC295">
        <v>25.65</v>
      </c>
      <c r="AF295">
        <v>1435</v>
      </c>
      <c r="AG295" t="s">
        <v>374</v>
      </c>
      <c r="AH295" t="s">
        <v>125</v>
      </c>
      <c r="AI295">
        <v>142.25</v>
      </c>
      <c r="AJ295" t="s">
        <v>374</v>
      </c>
      <c r="AL295">
        <v>116.6</v>
      </c>
      <c r="AM295" t="s">
        <v>45</v>
      </c>
      <c r="AN295">
        <f t="shared" si="15"/>
        <v>27</v>
      </c>
      <c r="AO295" s="6">
        <f t="shared" si="16"/>
        <v>3148.2</v>
      </c>
    </row>
    <row r="296" spans="1:41" ht="12.75">
      <c r="E296">
        <v>1</v>
      </c>
      <c r="F296" t="s">
        <v>707</v>
      </c>
      <c r="G296" t="s">
        <v>41</v>
      </c>
      <c r="H296">
        <v>53.17</v>
      </c>
      <c r="I296">
        <v>53.17</v>
      </c>
      <c r="L296">
        <v>7305</v>
      </c>
      <c r="M296" t="s">
        <v>41</v>
      </c>
      <c r="O296" s="3">
        <f t="shared" si="18"/>
        <v>42734</v>
      </c>
      <c r="P296">
        <v>9644</v>
      </c>
      <c r="Q296" t="s">
        <v>708</v>
      </c>
      <c r="R296" t="s">
        <v>709</v>
      </c>
      <c r="S296" t="s">
        <v>709</v>
      </c>
      <c r="V296">
        <v>2016</v>
      </c>
      <c r="W296">
        <v>1245</v>
      </c>
      <c r="Z296">
        <v>1190</v>
      </c>
      <c r="AA296" t="s">
        <v>86</v>
      </c>
      <c r="AB296" s="7">
        <v>43.58</v>
      </c>
      <c r="AC296">
        <v>9.59</v>
      </c>
      <c r="AF296">
        <v>1114</v>
      </c>
      <c r="AG296" t="s">
        <v>44</v>
      </c>
      <c r="AH296" t="s">
        <v>44</v>
      </c>
      <c r="AI296">
        <v>53.17</v>
      </c>
      <c r="AJ296" t="s">
        <v>44</v>
      </c>
      <c r="AL296">
        <v>43.58</v>
      </c>
      <c r="AM296" t="s">
        <v>45</v>
      </c>
      <c r="AN296">
        <f t="shared" si="15"/>
        <v>40</v>
      </c>
      <c r="AO296" s="6">
        <f t="shared" si="16"/>
        <v>1743.1999999999998</v>
      </c>
    </row>
    <row r="297" spans="1:41" ht="12.75">
      <c r="E297">
        <v>1</v>
      </c>
      <c r="F297" t="s">
        <v>710</v>
      </c>
      <c r="G297" t="s">
        <v>41</v>
      </c>
      <c r="H297">
        <v>437.41</v>
      </c>
      <c r="I297">
        <v>437.41</v>
      </c>
      <c r="L297">
        <v>7277</v>
      </c>
      <c r="M297" t="s">
        <v>41</v>
      </c>
      <c r="O297" s="3">
        <f t="shared" si="18"/>
        <v>42734</v>
      </c>
      <c r="P297">
        <v>9644</v>
      </c>
      <c r="Q297" t="s">
        <v>708</v>
      </c>
      <c r="R297" t="s">
        <v>709</v>
      </c>
      <c r="S297" t="s">
        <v>709</v>
      </c>
      <c r="V297">
        <v>2016</v>
      </c>
      <c r="W297">
        <v>84</v>
      </c>
      <c r="Z297">
        <v>1252</v>
      </c>
      <c r="AA297" t="s">
        <v>238</v>
      </c>
      <c r="AB297" s="7">
        <v>358.53</v>
      </c>
      <c r="AC297">
        <v>78.88</v>
      </c>
      <c r="AF297">
        <v>1152</v>
      </c>
      <c r="AG297" t="s">
        <v>238</v>
      </c>
      <c r="AH297" t="s">
        <v>147</v>
      </c>
      <c r="AI297">
        <v>437.41</v>
      </c>
      <c r="AJ297" t="s">
        <v>147</v>
      </c>
      <c r="AL297">
        <v>358.53</v>
      </c>
      <c r="AM297" t="s">
        <v>45</v>
      </c>
      <c r="AN297">
        <f t="shared" si="15"/>
        <v>53</v>
      </c>
      <c r="AO297" s="6">
        <f t="shared" si="16"/>
        <v>19002.09</v>
      </c>
    </row>
    <row r="298" spans="1:41" ht="12.75">
      <c r="E298">
        <v>1</v>
      </c>
      <c r="F298" t="s">
        <v>711</v>
      </c>
      <c r="G298" t="s">
        <v>405</v>
      </c>
      <c r="H298">
        <v>299.66</v>
      </c>
      <c r="I298">
        <v>299.66</v>
      </c>
      <c r="L298">
        <v>655</v>
      </c>
      <c r="M298" t="s">
        <v>160</v>
      </c>
      <c r="N298" t="s">
        <v>100</v>
      </c>
      <c r="O298" s="3" t="s">
        <v>467</v>
      </c>
      <c r="P298">
        <v>9644</v>
      </c>
      <c r="Q298" t="s">
        <v>708</v>
      </c>
      <c r="R298" t="s">
        <v>709</v>
      </c>
      <c r="S298" t="s">
        <v>709</v>
      </c>
      <c r="T298" t="s">
        <v>712</v>
      </c>
      <c r="V298">
        <v>2015</v>
      </c>
      <c r="W298">
        <v>1579</v>
      </c>
      <c r="Z298">
        <v>2840</v>
      </c>
      <c r="AA298" t="s">
        <v>250</v>
      </c>
      <c r="AB298" s="7">
        <v>245.62</v>
      </c>
      <c r="AC298">
        <v>54.04</v>
      </c>
      <c r="AF298">
        <v>2345</v>
      </c>
      <c r="AG298" t="s">
        <v>250</v>
      </c>
      <c r="AH298" t="s">
        <v>250</v>
      </c>
      <c r="AI298">
        <v>299.66</v>
      </c>
      <c r="AJ298" t="s">
        <v>250</v>
      </c>
      <c r="AL298">
        <v>245.62</v>
      </c>
      <c r="AM298" t="s">
        <v>45</v>
      </c>
      <c r="AN298">
        <f t="shared" si="15"/>
        <v>-24</v>
      </c>
      <c r="AO298" s="6">
        <f t="shared" si="16"/>
        <v>-5894.88</v>
      </c>
    </row>
    <row r="299" spans="1:41" ht="12.75">
      <c r="E299">
        <v>1</v>
      </c>
      <c r="F299" t="s">
        <v>713</v>
      </c>
      <c r="G299" t="s">
        <v>405</v>
      </c>
      <c r="H299">
        <v>499.25</v>
      </c>
      <c r="I299">
        <v>499.25</v>
      </c>
      <c r="L299">
        <v>642</v>
      </c>
      <c r="M299" t="s">
        <v>160</v>
      </c>
      <c r="N299" t="s">
        <v>100</v>
      </c>
      <c r="O299" s="3" t="s">
        <v>467</v>
      </c>
      <c r="P299">
        <v>9643</v>
      </c>
      <c r="Q299" t="s">
        <v>714</v>
      </c>
      <c r="R299" t="s">
        <v>709</v>
      </c>
      <c r="S299" t="s">
        <v>709</v>
      </c>
      <c r="T299" t="s">
        <v>712</v>
      </c>
      <c r="V299">
        <v>2015</v>
      </c>
      <c r="W299">
        <v>1199</v>
      </c>
      <c r="Z299">
        <v>2578</v>
      </c>
      <c r="AA299" t="s">
        <v>160</v>
      </c>
      <c r="AB299" s="7">
        <v>409.22</v>
      </c>
      <c r="AC299">
        <v>90.03</v>
      </c>
      <c r="AF299">
        <v>2153</v>
      </c>
      <c r="AG299" t="s">
        <v>160</v>
      </c>
      <c r="AH299" t="s">
        <v>160</v>
      </c>
      <c r="AI299">
        <v>499.25</v>
      </c>
      <c r="AJ299" t="s">
        <v>160</v>
      </c>
      <c r="AL299">
        <v>409.22</v>
      </c>
      <c r="AM299" t="s">
        <v>45</v>
      </c>
      <c r="AN299">
        <f t="shared" si="15"/>
        <v>-30</v>
      </c>
      <c r="AO299" s="6">
        <f t="shared" si="16"/>
        <v>-12276.6</v>
      </c>
    </row>
    <row r="300" spans="1:41" ht="12.75">
      <c r="E300">
        <v>1</v>
      </c>
      <c r="F300" t="s">
        <v>715</v>
      </c>
      <c r="G300" t="s">
        <v>405</v>
      </c>
      <c r="H300">
        <v>229.53</v>
      </c>
      <c r="I300">
        <v>229.53</v>
      </c>
      <c r="K300" t="s">
        <v>80</v>
      </c>
      <c r="L300">
        <v>130</v>
      </c>
      <c r="M300" t="s">
        <v>69</v>
      </c>
      <c r="N300" t="s">
        <v>71</v>
      </c>
      <c r="O300" s="3" t="s">
        <v>479</v>
      </c>
      <c r="P300">
        <v>9643</v>
      </c>
      <c r="Q300" t="s">
        <v>714</v>
      </c>
      <c r="R300" t="s">
        <v>709</v>
      </c>
      <c r="S300" t="s">
        <v>709</v>
      </c>
      <c r="T300" t="s">
        <v>716</v>
      </c>
      <c r="V300">
        <v>2015</v>
      </c>
      <c r="W300">
        <v>1884</v>
      </c>
      <c r="Z300">
        <v>2841</v>
      </c>
      <c r="AA300" t="s">
        <v>250</v>
      </c>
      <c r="AB300" s="7">
        <v>188.14</v>
      </c>
      <c r="AC300">
        <v>41.39</v>
      </c>
      <c r="AF300">
        <v>2346</v>
      </c>
      <c r="AG300" t="s">
        <v>250</v>
      </c>
      <c r="AH300" t="s">
        <v>250</v>
      </c>
      <c r="AI300">
        <v>229.53</v>
      </c>
      <c r="AJ300" t="s">
        <v>250</v>
      </c>
      <c r="AL300">
        <v>188.14</v>
      </c>
      <c r="AM300" t="s">
        <v>45</v>
      </c>
      <c r="AN300">
        <f t="shared" si="15"/>
        <v>45</v>
      </c>
      <c r="AO300" s="6">
        <f t="shared" si="16"/>
        <v>8466.3</v>
      </c>
    </row>
    <row r="301" spans="1:41" ht="12.75">
      <c r="E301">
        <v>1</v>
      </c>
      <c r="F301" t="s">
        <v>717</v>
      </c>
      <c r="G301" t="s">
        <v>99</v>
      </c>
      <c r="H301">
        <v>1523.71</v>
      </c>
      <c r="I301">
        <v>1523.71</v>
      </c>
      <c r="K301" t="s">
        <v>80</v>
      </c>
      <c r="L301">
        <v>129</v>
      </c>
      <c r="M301" t="s">
        <v>69</v>
      </c>
      <c r="N301" t="s">
        <v>71</v>
      </c>
      <c r="O301" s="3" t="s">
        <v>258</v>
      </c>
      <c r="P301">
        <v>9643</v>
      </c>
      <c r="Q301" t="s">
        <v>714</v>
      </c>
      <c r="R301" t="s">
        <v>709</v>
      </c>
      <c r="S301" t="s">
        <v>709</v>
      </c>
      <c r="T301" t="s">
        <v>716</v>
      </c>
      <c r="V301">
        <v>2016</v>
      </c>
      <c r="W301">
        <v>2375</v>
      </c>
      <c r="Z301">
        <v>2767</v>
      </c>
      <c r="AA301" t="s">
        <v>162</v>
      </c>
      <c r="AB301" s="7">
        <v>429.27</v>
      </c>
      <c r="AC301">
        <v>94.44</v>
      </c>
      <c r="AF301">
        <v>2301</v>
      </c>
      <c r="AG301" t="s">
        <v>162</v>
      </c>
      <c r="AH301" t="s">
        <v>162</v>
      </c>
      <c r="AI301">
        <v>523.71</v>
      </c>
      <c r="AJ301" t="s">
        <v>162</v>
      </c>
      <c r="AL301">
        <v>1248.94</v>
      </c>
      <c r="AM301" t="s">
        <v>45</v>
      </c>
      <c r="AN301">
        <f t="shared" si="15"/>
        <v>42</v>
      </c>
      <c r="AO301" s="6">
        <f t="shared" si="16"/>
        <v>52455.48</v>
      </c>
    </row>
    <row r="302" spans="1:41" ht="12.75">
      <c r="E302">
        <v>1</v>
      </c>
      <c r="F302" t="s">
        <v>717</v>
      </c>
      <c r="G302" t="s">
        <v>99</v>
      </c>
      <c r="H302">
        <v>1523.71</v>
      </c>
      <c r="I302">
        <v>1523.71</v>
      </c>
      <c r="K302" t="s">
        <v>80</v>
      </c>
      <c r="L302">
        <v>129</v>
      </c>
      <c r="M302" t="s">
        <v>69</v>
      </c>
      <c r="N302" t="s">
        <v>71</v>
      </c>
      <c r="O302" s="3" t="s">
        <v>258</v>
      </c>
      <c r="P302">
        <v>9643</v>
      </c>
      <c r="Q302" t="s">
        <v>714</v>
      </c>
      <c r="R302" t="s">
        <v>709</v>
      </c>
      <c r="S302" t="s">
        <v>709</v>
      </c>
      <c r="T302" t="s">
        <v>716</v>
      </c>
      <c r="V302">
        <v>2016</v>
      </c>
      <c r="W302">
        <v>2376</v>
      </c>
      <c r="Z302">
        <v>2768</v>
      </c>
      <c r="AA302" t="s">
        <v>162</v>
      </c>
      <c r="AB302" s="7">
        <v>819.67</v>
      </c>
      <c r="AC302">
        <v>180.33</v>
      </c>
      <c r="AF302">
        <v>2302</v>
      </c>
      <c r="AG302" t="s">
        <v>162</v>
      </c>
      <c r="AH302" t="s">
        <v>162</v>
      </c>
      <c r="AI302">
        <v>1000</v>
      </c>
      <c r="AJ302" t="s">
        <v>162</v>
      </c>
      <c r="AL302">
        <v>0</v>
      </c>
      <c r="AM302" t="s">
        <v>45</v>
      </c>
      <c r="AN302">
        <f t="shared" si="15"/>
        <v>42</v>
      </c>
      <c r="AO302" s="6">
        <f t="shared" si="16"/>
        <v>0</v>
      </c>
    </row>
    <row r="303" spans="1:41" ht="12.75">
      <c r="C303">
        <v>5</v>
      </c>
      <c r="D303" t="s">
        <v>47</v>
      </c>
      <c r="E303">
        <v>1</v>
      </c>
      <c r="F303" t="s">
        <v>718</v>
      </c>
      <c r="G303" t="s">
        <v>117</v>
      </c>
      <c r="H303">
        <v>86.38</v>
      </c>
      <c r="I303">
        <v>86.38</v>
      </c>
      <c r="L303">
        <v>7339</v>
      </c>
      <c r="M303" t="s">
        <v>117</v>
      </c>
      <c r="O303" s="3">
        <f aca="true" t="shared" si="19" ref="O303:O313">+G303+30</f>
        <v>42735</v>
      </c>
      <c r="P303">
        <v>14104</v>
      </c>
      <c r="Q303" t="s">
        <v>719</v>
      </c>
      <c r="R303" t="s">
        <v>720</v>
      </c>
      <c r="S303" t="s">
        <v>720</v>
      </c>
      <c r="T303" t="s">
        <v>721</v>
      </c>
      <c r="V303">
        <v>2016</v>
      </c>
      <c r="W303">
        <v>2276</v>
      </c>
      <c r="Z303">
        <v>725</v>
      </c>
      <c r="AA303" t="s">
        <v>310</v>
      </c>
      <c r="AB303" s="7">
        <v>70.8</v>
      </c>
      <c r="AC303">
        <v>15.58</v>
      </c>
      <c r="AF303">
        <v>671</v>
      </c>
      <c r="AG303" t="s">
        <v>310</v>
      </c>
      <c r="AH303" t="s">
        <v>258</v>
      </c>
      <c r="AI303">
        <v>172.76</v>
      </c>
      <c r="AJ303" t="s">
        <v>258</v>
      </c>
      <c r="AK303" t="s">
        <v>54</v>
      </c>
      <c r="AL303">
        <v>70.8</v>
      </c>
      <c r="AM303" t="s">
        <v>45</v>
      </c>
      <c r="AN303">
        <f t="shared" si="15"/>
        <v>30</v>
      </c>
      <c r="AO303" s="6">
        <f t="shared" si="16"/>
        <v>2124</v>
      </c>
    </row>
    <row r="304" spans="1:41" ht="12.75">
      <c r="C304">
        <v>5</v>
      </c>
      <c r="D304" t="s">
        <v>47</v>
      </c>
      <c r="E304">
        <v>1</v>
      </c>
      <c r="F304" t="s">
        <v>722</v>
      </c>
      <c r="G304" t="s">
        <v>117</v>
      </c>
      <c r="H304">
        <v>86.38</v>
      </c>
      <c r="I304">
        <v>86.38</v>
      </c>
      <c r="L304">
        <v>7338</v>
      </c>
      <c r="M304" t="s">
        <v>117</v>
      </c>
      <c r="O304" s="3">
        <f t="shared" si="19"/>
        <v>42735</v>
      </c>
      <c r="P304">
        <v>14104</v>
      </c>
      <c r="Q304" t="s">
        <v>719</v>
      </c>
      <c r="R304" t="s">
        <v>720</v>
      </c>
      <c r="S304" t="s">
        <v>720</v>
      </c>
      <c r="T304" t="s">
        <v>721</v>
      </c>
      <c r="V304">
        <v>2016</v>
      </c>
      <c r="W304">
        <v>2276</v>
      </c>
      <c r="Z304">
        <v>724</v>
      </c>
      <c r="AA304" t="s">
        <v>310</v>
      </c>
      <c r="AB304" s="7">
        <v>70.8</v>
      </c>
      <c r="AC304">
        <v>15.58</v>
      </c>
      <c r="AF304">
        <v>671</v>
      </c>
      <c r="AG304" t="s">
        <v>310</v>
      </c>
      <c r="AH304" t="s">
        <v>258</v>
      </c>
      <c r="AI304">
        <v>172.76</v>
      </c>
      <c r="AJ304" t="s">
        <v>258</v>
      </c>
      <c r="AK304" t="s">
        <v>54</v>
      </c>
      <c r="AL304">
        <v>70.8</v>
      </c>
      <c r="AM304" t="s">
        <v>45</v>
      </c>
      <c r="AN304">
        <f t="shared" si="15"/>
        <v>30</v>
      </c>
      <c r="AO304" s="6">
        <f t="shared" si="16"/>
        <v>2124</v>
      </c>
    </row>
    <row r="305" spans="1:41" ht="12.75">
      <c r="E305">
        <v>1</v>
      </c>
      <c r="F305" t="s">
        <v>723</v>
      </c>
      <c r="G305" t="s">
        <v>724</v>
      </c>
      <c r="H305">
        <v>718.58</v>
      </c>
      <c r="I305">
        <v>718.58</v>
      </c>
      <c r="L305">
        <v>7359</v>
      </c>
      <c r="M305" t="s">
        <v>724</v>
      </c>
      <c r="O305" s="3">
        <f t="shared" si="19"/>
        <v>42737</v>
      </c>
      <c r="P305">
        <v>19082</v>
      </c>
      <c r="Q305" t="s">
        <v>725</v>
      </c>
      <c r="R305" t="s">
        <v>726</v>
      </c>
      <c r="V305">
        <v>2016</v>
      </c>
      <c r="W305">
        <v>1842</v>
      </c>
      <c r="Z305">
        <v>322</v>
      </c>
      <c r="AA305" t="s">
        <v>61</v>
      </c>
      <c r="AB305" s="7">
        <v>589</v>
      </c>
      <c r="AC305">
        <v>129.58</v>
      </c>
      <c r="AF305">
        <v>914</v>
      </c>
      <c r="AG305" t="s">
        <v>69</v>
      </c>
      <c r="AH305" t="s">
        <v>69</v>
      </c>
      <c r="AI305">
        <v>718.58</v>
      </c>
      <c r="AJ305" t="s">
        <v>69</v>
      </c>
      <c r="AL305">
        <v>589</v>
      </c>
      <c r="AM305" t="s">
        <v>45</v>
      </c>
      <c r="AN305">
        <f t="shared" si="15"/>
        <v>31</v>
      </c>
      <c r="AO305" s="6">
        <f t="shared" si="16"/>
        <v>18259</v>
      </c>
    </row>
    <row r="306" spans="1:41" ht="12.75">
      <c r="C306">
        <v>4</v>
      </c>
      <c r="D306" t="s">
        <v>727</v>
      </c>
      <c r="E306">
        <v>1</v>
      </c>
      <c r="F306" t="s">
        <v>728</v>
      </c>
      <c r="G306" t="s">
        <v>120</v>
      </c>
      <c r="H306">
        <v>3660</v>
      </c>
      <c r="I306">
        <v>3660</v>
      </c>
      <c r="L306">
        <v>7344</v>
      </c>
      <c r="M306" t="s">
        <v>120</v>
      </c>
      <c r="O306" s="3">
        <f t="shared" si="19"/>
        <v>42736</v>
      </c>
      <c r="P306">
        <v>28937</v>
      </c>
      <c r="Q306" t="s">
        <v>729</v>
      </c>
      <c r="R306" t="s">
        <v>730</v>
      </c>
      <c r="S306" t="s">
        <v>730</v>
      </c>
      <c r="V306">
        <v>2016</v>
      </c>
      <c r="W306">
        <v>1879</v>
      </c>
      <c r="Z306">
        <v>1254</v>
      </c>
      <c r="AA306" t="s">
        <v>238</v>
      </c>
      <c r="AB306" s="7">
        <v>3000</v>
      </c>
      <c r="AC306">
        <v>660</v>
      </c>
      <c r="AF306">
        <v>1121</v>
      </c>
      <c r="AG306" t="s">
        <v>238</v>
      </c>
      <c r="AH306" t="s">
        <v>238</v>
      </c>
      <c r="AI306">
        <v>3660</v>
      </c>
      <c r="AJ306" t="s">
        <v>238</v>
      </c>
      <c r="AL306">
        <v>3000</v>
      </c>
      <c r="AM306" t="s">
        <v>45</v>
      </c>
      <c r="AN306">
        <f t="shared" si="15"/>
        <v>39</v>
      </c>
      <c r="AO306" s="6">
        <f t="shared" si="16"/>
        <v>117000</v>
      </c>
    </row>
    <row r="307" spans="1:41" ht="12.75">
      <c r="C307">
        <v>4</v>
      </c>
      <c r="D307" t="s">
        <v>727</v>
      </c>
      <c r="E307">
        <v>1</v>
      </c>
      <c r="F307" t="s">
        <v>731</v>
      </c>
      <c r="G307" t="s">
        <v>120</v>
      </c>
      <c r="H307">
        <v>86.52</v>
      </c>
      <c r="I307">
        <v>86.52</v>
      </c>
      <c r="L307">
        <v>7358</v>
      </c>
      <c r="M307" t="s">
        <v>120</v>
      </c>
      <c r="O307" s="3">
        <f t="shared" si="19"/>
        <v>42736</v>
      </c>
      <c r="P307">
        <v>28937</v>
      </c>
      <c r="Q307" t="s">
        <v>729</v>
      </c>
      <c r="R307" t="s">
        <v>730</v>
      </c>
      <c r="S307" t="s">
        <v>730</v>
      </c>
      <c r="V307">
        <v>2016</v>
      </c>
      <c r="W307">
        <v>492</v>
      </c>
      <c r="Z307">
        <v>1257</v>
      </c>
      <c r="AA307" t="s">
        <v>238</v>
      </c>
      <c r="AB307" s="7">
        <v>70.92</v>
      </c>
      <c r="AC307">
        <v>15.6</v>
      </c>
      <c r="AF307">
        <v>1123</v>
      </c>
      <c r="AG307" t="s">
        <v>238</v>
      </c>
      <c r="AH307" t="s">
        <v>238</v>
      </c>
      <c r="AI307">
        <v>86.52</v>
      </c>
      <c r="AJ307" t="s">
        <v>238</v>
      </c>
      <c r="AL307">
        <v>70.92</v>
      </c>
      <c r="AM307" t="s">
        <v>45</v>
      </c>
      <c r="AN307">
        <f t="shared" si="15"/>
        <v>39</v>
      </c>
      <c r="AO307" s="6">
        <f t="shared" si="16"/>
        <v>2765.88</v>
      </c>
    </row>
    <row r="308" spans="1:41" ht="12.75">
      <c r="C308">
        <v>4</v>
      </c>
      <c r="D308" t="s">
        <v>727</v>
      </c>
      <c r="E308">
        <v>1</v>
      </c>
      <c r="F308" t="s">
        <v>732</v>
      </c>
      <c r="G308" t="s">
        <v>120</v>
      </c>
      <c r="H308">
        <v>183</v>
      </c>
      <c r="I308">
        <v>183</v>
      </c>
      <c r="L308">
        <v>7354</v>
      </c>
      <c r="M308" t="s">
        <v>120</v>
      </c>
      <c r="O308" s="3">
        <f t="shared" si="19"/>
        <v>42736</v>
      </c>
      <c r="P308">
        <v>28937</v>
      </c>
      <c r="Q308" t="s">
        <v>729</v>
      </c>
      <c r="R308" t="s">
        <v>730</v>
      </c>
      <c r="S308" t="s">
        <v>730</v>
      </c>
      <c r="V308">
        <v>2016</v>
      </c>
      <c r="W308">
        <v>492</v>
      </c>
      <c r="Z308">
        <v>1260</v>
      </c>
      <c r="AA308" t="s">
        <v>238</v>
      </c>
      <c r="AB308" s="7">
        <v>150</v>
      </c>
      <c r="AC308">
        <v>33</v>
      </c>
      <c r="AF308">
        <v>1124</v>
      </c>
      <c r="AG308" t="s">
        <v>238</v>
      </c>
      <c r="AH308" t="s">
        <v>238</v>
      </c>
      <c r="AI308">
        <v>183</v>
      </c>
      <c r="AJ308" t="s">
        <v>238</v>
      </c>
      <c r="AL308">
        <v>150</v>
      </c>
      <c r="AM308" t="s">
        <v>45</v>
      </c>
      <c r="AN308">
        <f t="shared" si="15"/>
        <v>39</v>
      </c>
      <c r="AO308" s="6">
        <f t="shared" si="16"/>
        <v>5850</v>
      </c>
    </row>
    <row r="309" spans="1:41" ht="12.75">
      <c r="C309">
        <v>4</v>
      </c>
      <c r="D309" t="s">
        <v>727</v>
      </c>
      <c r="E309">
        <v>1</v>
      </c>
      <c r="F309" t="s">
        <v>733</v>
      </c>
      <c r="G309" t="s">
        <v>120</v>
      </c>
      <c r="H309">
        <v>96.38</v>
      </c>
      <c r="I309">
        <v>96.38</v>
      </c>
      <c r="L309">
        <v>7357</v>
      </c>
      <c r="M309" t="s">
        <v>120</v>
      </c>
      <c r="O309" s="3">
        <f t="shared" si="19"/>
        <v>42736</v>
      </c>
      <c r="P309">
        <v>28937</v>
      </c>
      <c r="Q309" t="s">
        <v>729</v>
      </c>
      <c r="R309" t="s">
        <v>730</v>
      </c>
      <c r="S309" t="s">
        <v>730</v>
      </c>
      <c r="V309">
        <v>2016</v>
      </c>
      <c r="W309">
        <v>1135</v>
      </c>
      <c r="Z309">
        <v>1261</v>
      </c>
      <c r="AA309" t="s">
        <v>238</v>
      </c>
      <c r="AB309" s="7">
        <v>79</v>
      </c>
      <c r="AC309">
        <v>17.38</v>
      </c>
      <c r="AF309">
        <v>1134</v>
      </c>
      <c r="AG309" t="s">
        <v>238</v>
      </c>
      <c r="AH309" t="s">
        <v>238</v>
      </c>
      <c r="AI309">
        <v>96.38</v>
      </c>
      <c r="AJ309" t="s">
        <v>238</v>
      </c>
      <c r="AL309">
        <v>79</v>
      </c>
      <c r="AM309" t="s">
        <v>45</v>
      </c>
      <c r="AN309">
        <f t="shared" si="15"/>
        <v>39</v>
      </c>
      <c r="AO309" s="6">
        <f t="shared" si="16"/>
        <v>3081</v>
      </c>
    </row>
    <row r="310" spans="1:41" ht="12.75">
      <c r="E310">
        <v>1</v>
      </c>
      <c r="F310" t="s">
        <v>734</v>
      </c>
      <c r="G310" t="s">
        <v>735</v>
      </c>
      <c r="H310">
        <v>1179.74</v>
      </c>
      <c r="I310">
        <v>1179.74</v>
      </c>
      <c r="L310">
        <v>7641</v>
      </c>
      <c r="M310" t="s">
        <v>735</v>
      </c>
      <c r="O310" s="3">
        <f t="shared" si="19"/>
        <v>42761</v>
      </c>
      <c r="P310">
        <v>26363</v>
      </c>
      <c r="Q310" t="s">
        <v>646</v>
      </c>
      <c r="R310" t="s">
        <v>647</v>
      </c>
      <c r="S310" t="s">
        <v>647</v>
      </c>
      <c r="V310">
        <v>2016</v>
      </c>
      <c r="W310">
        <v>1440</v>
      </c>
      <c r="X310">
        <v>2016</v>
      </c>
      <c r="Y310">
        <v>12397</v>
      </c>
      <c r="Z310">
        <v>2551</v>
      </c>
      <c r="AA310" t="s">
        <v>160</v>
      </c>
      <c r="AB310" s="7">
        <v>967</v>
      </c>
      <c r="AC310">
        <v>212.74</v>
      </c>
      <c r="AF310">
        <v>2126</v>
      </c>
      <c r="AG310" t="s">
        <v>160</v>
      </c>
      <c r="AH310" t="s">
        <v>160</v>
      </c>
      <c r="AI310">
        <v>1179.74</v>
      </c>
      <c r="AJ310" t="s">
        <v>160</v>
      </c>
      <c r="AL310">
        <v>967</v>
      </c>
      <c r="AM310" t="s">
        <v>45</v>
      </c>
      <c r="AN310">
        <f t="shared" si="15"/>
        <v>42</v>
      </c>
      <c r="AO310" s="6">
        <f t="shared" si="16"/>
        <v>40614</v>
      </c>
    </row>
    <row r="311" spans="1:41" ht="12.75">
      <c r="E311">
        <v>1</v>
      </c>
      <c r="F311" t="s">
        <v>736</v>
      </c>
      <c r="G311" t="s">
        <v>737</v>
      </c>
      <c r="H311">
        <v>166.25</v>
      </c>
      <c r="I311">
        <v>166.25</v>
      </c>
      <c r="L311">
        <v>7193</v>
      </c>
      <c r="M311" t="s">
        <v>737</v>
      </c>
      <c r="O311" s="3">
        <f t="shared" si="19"/>
        <v>42732</v>
      </c>
      <c r="P311">
        <v>16840</v>
      </c>
      <c r="Q311" t="s">
        <v>376</v>
      </c>
      <c r="R311" t="s">
        <v>377</v>
      </c>
      <c r="S311" t="s">
        <v>377</v>
      </c>
      <c r="V311">
        <v>2016</v>
      </c>
      <c r="W311">
        <v>93</v>
      </c>
      <c r="Z311">
        <v>683</v>
      </c>
      <c r="AA311" t="s">
        <v>310</v>
      </c>
      <c r="AB311" s="7">
        <v>136.27</v>
      </c>
      <c r="AC311">
        <v>29.98</v>
      </c>
      <c r="AF311">
        <v>654</v>
      </c>
      <c r="AG311" t="s">
        <v>310</v>
      </c>
      <c r="AH311" t="s">
        <v>310</v>
      </c>
      <c r="AI311">
        <v>166.25</v>
      </c>
      <c r="AJ311" t="s">
        <v>310</v>
      </c>
      <c r="AK311" t="s">
        <v>54</v>
      </c>
      <c r="AL311">
        <v>136.27</v>
      </c>
      <c r="AM311" t="s">
        <v>45</v>
      </c>
      <c r="AN311">
        <f t="shared" si="15"/>
        <v>29</v>
      </c>
      <c r="AO311" s="6">
        <f t="shared" si="16"/>
        <v>3951.8300000000004</v>
      </c>
    </row>
    <row r="312" spans="1:41" ht="12.75">
      <c r="E312">
        <v>1</v>
      </c>
      <c r="F312" t="s">
        <v>738</v>
      </c>
      <c r="G312" t="s">
        <v>117</v>
      </c>
      <c r="H312">
        <v>1342</v>
      </c>
      <c r="I312">
        <v>1342</v>
      </c>
      <c r="L312">
        <v>7322</v>
      </c>
      <c r="M312" t="s">
        <v>117</v>
      </c>
      <c r="O312" s="3">
        <f t="shared" si="19"/>
        <v>42735</v>
      </c>
      <c r="P312">
        <v>25612</v>
      </c>
      <c r="Q312" t="s">
        <v>654</v>
      </c>
      <c r="R312" t="s">
        <v>655</v>
      </c>
      <c r="S312" t="s">
        <v>656</v>
      </c>
      <c r="V312">
        <v>2016</v>
      </c>
      <c r="W312">
        <v>2008</v>
      </c>
      <c r="X312">
        <v>2016</v>
      </c>
      <c r="Y312">
        <v>12383</v>
      </c>
      <c r="Z312">
        <v>1759</v>
      </c>
      <c r="AA312" t="s">
        <v>221</v>
      </c>
      <c r="AB312" s="7">
        <v>1100</v>
      </c>
      <c r="AC312">
        <v>242</v>
      </c>
      <c r="AF312">
        <v>1533</v>
      </c>
      <c r="AG312" t="s">
        <v>221</v>
      </c>
      <c r="AH312" t="s">
        <v>221</v>
      </c>
      <c r="AI312">
        <v>1342</v>
      </c>
      <c r="AJ312" t="s">
        <v>221</v>
      </c>
      <c r="AL312">
        <v>1100</v>
      </c>
      <c r="AM312" t="s">
        <v>45</v>
      </c>
      <c r="AN312">
        <f t="shared" si="15"/>
        <v>48</v>
      </c>
      <c r="AO312" s="6">
        <f t="shared" si="16"/>
        <v>52800</v>
      </c>
    </row>
    <row r="313" spans="1:41" ht="12.75">
      <c r="E313">
        <v>1</v>
      </c>
      <c r="F313" t="s">
        <v>739</v>
      </c>
      <c r="G313" t="s">
        <v>444</v>
      </c>
      <c r="H313">
        <v>6000</v>
      </c>
      <c r="I313">
        <v>6000</v>
      </c>
      <c r="L313">
        <v>7645</v>
      </c>
      <c r="M313" t="s">
        <v>444</v>
      </c>
      <c r="O313" s="3">
        <f t="shared" si="19"/>
        <v>42762</v>
      </c>
      <c r="P313">
        <v>17279</v>
      </c>
      <c r="Q313" t="s">
        <v>740</v>
      </c>
      <c r="R313" t="s">
        <v>741</v>
      </c>
      <c r="S313" t="s">
        <v>741</v>
      </c>
      <c r="V313">
        <v>2016</v>
      </c>
      <c r="W313">
        <v>24</v>
      </c>
      <c r="Z313">
        <v>3125</v>
      </c>
      <c r="AA313" t="s">
        <v>372</v>
      </c>
      <c r="AB313" s="7">
        <v>4918.03</v>
      </c>
      <c r="AC313">
        <v>1081.97</v>
      </c>
      <c r="AF313">
        <v>2569</v>
      </c>
      <c r="AG313" t="s">
        <v>372</v>
      </c>
      <c r="AH313" t="s">
        <v>372</v>
      </c>
      <c r="AI313">
        <v>6000</v>
      </c>
      <c r="AJ313" t="s">
        <v>372</v>
      </c>
      <c r="AL313">
        <v>4918.03</v>
      </c>
      <c r="AM313" t="s">
        <v>45</v>
      </c>
      <c r="AN313">
        <f t="shared" si="15"/>
        <v>52</v>
      </c>
      <c r="AO313" s="6">
        <f t="shared" si="16"/>
        <v>255737.56</v>
      </c>
    </row>
    <row r="314" spans="1:41" ht="12.75">
      <c r="E314">
        <v>1</v>
      </c>
      <c r="F314" t="s">
        <v>742</v>
      </c>
      <c r="G314" t="s">
        <v>743</v>
      </c>
      <c r="H314">
        <v>201625.23</v>
      </c>
      <c r="I314">
        <v>201625.23</v>
      </c>
      <c r="K314" t="s">
        <v>122</v>
      </c>
      <c r="L314">
        <v>47</v>
      </c>
      <c r="M314" t="s">
        <v>211</v>
      </c>
      <c r="N314" t="s">
        <v>71</v>
      </c>
      <c r="O314" s="3" t="s">
        <v>386</v>
      </c>
      <c r="P314">
        <v>12037</v>
      </c>
      <c r="Q314" t="s">
        <v>744</v>
      </c>
      <c r="R314" t="s">
        <v>745</v>
      </c>
      <c r="S314" t="s">
        <v>745</v>
      </c>
      <c r="T314" t="s">
        <v>746</v>
      </c>
      <c r="V314">
        <v>2016</v>
      </c>
      <c r="W314">
        <v>28</v>
      </c>
      <c r="Z314">
        <v>2568</v>
      </c>
      <c r="AA314" t="s">
        <v>160</v>
      </c>
      <c r="AB314" s="7">
        <v>43805.42</v>
      </c>
      <c r="AC314">
        <v>9637.19</v>
      </c>
      <c r="AF314">
        <v>2146</v>
      </c>
      <c r="AG314" t="s">
        <v>160</v>
      </c>
      <c r="AH314" t="s">
        <v>160</v>
      </c>
      <c r="AI314">
        <v>53442.61</v>
      </c>
      <c r="AJ314" t="s">
        <v>160</v>
      </c>
      <c r="AL314">
        <v>165266.58</v>
      </c>
      <c r="AM314" t="s">
        <v>45</v>
      </c>
      <c r="AN314">
        <f t="shared" si="15"/>
        <v>9</v>
      </c>
      <c r="AO314" s="6">
        <f t="shared" si="16"/>
        <v>1487399.22</v>
      </c>
    </row>
    <row r="315" spans="1:41" ht="12.75">
      <c r="E315">
        <v>1</v>
      </c>
      <c r="F315" t="s">
        <v>742</v>
      </c>
      <c r="G315" t="s">
        <v>743</v>
      </c>
      <c r="H315">
        <v>201625.23</v>
      </c>
      <c r="I315">
        <v>201625.23</v>
      </c>
      <c r="K315" t="s">
        <v>122</v>
      </c>
      <c r="L315">
        <v>47</v>
      </c>
      <c r="M315" t="s">
        <v>211</v>
      </c>
      <c r="N315" t="s">
        <v>71</v>
      </c>
      <c r="O315" s="3" t="s">
        <v>386</v>
      </c>
      <c r="P315">
        <v>12037</v>
      </c>
      <c r="Q315" t="s">
        <v>744</v>
      </c>
      <c r="R315" t="s">
        <v>745</v>
      </c>
      <c r="S315" t="s">
        <v>745</v>
      </c>
      <c r="T315" t="s">
        <v>746</v>
      </c>
      <c r="V315">
        <v>2016</v>
      </c>
      <c r="W315">
        <v>27</v>
      </c>
      <c r="Z315">
        <v>2569</v>
      </c>
      <c r="AA315" t="s">
        <v>160</v>
      </c>
      <c r="AB315" s="7">
        <v>39970.2</v>
      </c>
      <c r="AC315">
        <v>8793.44</v>
      </c>
      <c r="AF315">
        <v>2144</v>
      </c>
      <c r="AG315" t="s">
        <v>160</v>
      </c>
      <c r="AH315" t="s">
        <v>160</v>
      </c>
      <c r="AI315">
        <v>48763.64</v>
      </c>
      <c r="AJ315" t="s">
        <v>160</v>
      </c>
      <c r="AL315">
        <v>0</v>
      </c>
      <c r="AM315" t="s">
        <v>45</v>
      </c>
      <c r="AN315">
        <f t="shared" si="15"/>
        <v>9</v>
      </c>
      <c r="AO315" s="6">
        <f t="shared" si="16"/>
        <v>0</v>
      </c>
    </row>
    <row r="316" spans="1:41" ht="12.75">
      <c r="E316">
        <v>1</v>
      </c>
      <c r="F316" t="s">
        <v>742</v>
      </c>
      <c r="G316" t="s">
        <v>743</v>
      </c>
      <c r="H316">
        <v>201625.23</v>
      </c>
      <c r="I316">
        <v>201625.23</v>
      </c>
      <c r="K316" t="s">
        <v>122</v>
      </c>
      <c r="L316">
        <v>47</v>
      </c>
      <c r="M316" t="s">
        <v>211</v>
      </c>
      <c r="N316" t="s">
        <v>71</v>
      </c>
      <c r="O316" s="3" t="s">
        <v>386</v>
      </c>
      <c r="P316">
        <v>12037</v>
      </c>
      <c r="Q316" t="s">
        <v>744</v>
      </c>
      <c r="R316" t="s">
        <v>745</v>
      </c>
      <c r="S316" t="s">
        <v>745</v>
      </c>
      <c r="T316" t="s">
        <v>746</v>
      </c>
      <c r="V316">
        <v>2017</v>
      </c>
      <c r="W316">
        <v>28</v>
      </c>
      <c r="Z316">
        <v>2570</v>
      </c>
      <c r="AA316" t="s">
        <v>160</v>
      </c>
      <c r="AB316" s="7">
        <v>81490.97</v>
      </c>
      <c r="AC316">
        <v>17928.01</v>
      </c>
      <c r="AF316">
        <v>2145</v>
      </c>
      <c r="AG316" t="s">
        <v>160</v>
      </c>
      <c r="AH316" t="s">
        <v>160</v>
      </c>
      <c r="AI316">
        <v>99418.98</v>
      </c>
      <c r="AJ316" t="s">
        <v>160</v>
      </c>
      <c r="AL316">
        <v>0</v>
      </c>
      <c r="AM316" t="s">
        <v>45</v>
      </c>
      <c r="AN316">
        <f t="shared" si="15"/>
        <v>9</v>
      </c>
      <c r="AO316" s="6">
        <f t="shared" si="16"/>
        <v>0</v>
      </c>
    </row>
    <row r="317" spans="1:41" ht="12.75">
      <c r="E317">
        <v>1</v>
      </c>
      <c r="F317" t="s">
        <v>747</v>
      </c>
      <c r="G317" t="s">
        <v>125</v>
      </c>
      <c r="H317">
        <v>1521</v>
      </c>
      <c r="I317">
        <v>1521</v>
      </c>
      <c r="K317" t="s">
        <v>137</v>
      </c>
      <c r="L317">
        <v>535</v>
      </c>
      <c r="M317" t="s">
        <v>95</v>
      </c>
      <c r="N317" t="s">
        <v>71</v>
      </c>
      <c r="O317" s="3" t="s">
        <v>250</v>
      </c>
      <c r="P317">
        <v>9643</v>
      </c>
      <c r="Q317" t="s">
        <v>714</v>
      </c>
      <c r="R317" t="s">
        <v>709</v>
      </c>
      <c r="S317" t="s">
        <v>709</v>
      </c>
      <c r="T317" t="s">
        <v>748</v>
      </c>
      <c r="V317">
        <v>2016</v>
      </c>
      <c r="W317">
        <v>2008</v>
      </c>
      <c r="X317">
        <v>2016</v>
      </c>
      <c r="Y317">
        <v>12381</v>
      </c>
      <c r="Z317">
        <v>3350</v>
      </c>
      <c r="AA317" t="s">
        <v>370</v>
      </c>
      <c r="AB317" s="7">
        <v>1246.72</v>
      </c>
      <c r="AC317">
        <v>274.28</v>
      </c>
      <c r="AF317">
        <v>2762</v>
      </c>
      <c r="AG317" t="s">
        <v>370</v>
      </c>
      <c r="AH317" t="s">
        <v>165</v>
      </c>
      <c r="AI317">
        <v>1521</v>
      </c>
      <c r="AJ317" t="s">
        <v>165</v>
      </c>
      <c r="AL317">
        <v>1246.72</v>
      </c>
      <c r="AM317" t="s">
        <v>45</v>
      </c>
      <c r="AN317">
        <f t="shared" si="15"/>
        <v>12</v>
      </c>
      <c r="AO317" s="6">
        <f t="shared" si="16"/>
        <v>14960.64</v>
      </c>
    </row>
    <row r="318" spans="1:41" ht="12.75">
      <c r="E318">
        <v>1</v>
      </c>
      <c r="F318" t="s">
        <v>749</v>
      </c>
      <c r="G318" t="s">
        <v>401</v>
      </c>
      <c r="H318">
        <v>644.48</v>
      </c>
      <c r="I318">
        <v>644.48</v>
      </c>
      <c r="K318" t="s">
        <v>123</v>
      </c>
      <c r="L318">
        <v>17</v>
      </c>
      <c r="M318" t="s">
        <v>80</v>
      </c>
      <c r="N318" t="s">
        <v>71</v>
      </c>
      <c r="O318" s="3" t="s">
        <v>258</v>
      </c>
      <c r="P318">
        <v>19524</v>
      </c>
      <c r="Q318" t="s">
        <v>590</v>
      </c>
      <c r="R318" t="s">
        <v>591</v>
      </c>
      <c r="S318" t="s">
        <v>591</v>
      </c>
      <c r="V318">
        <v>2016</v>
      </c>
      <c r="W318">
        <v>1746</v>
      </c>
      <c r="Z318">
        <v>2462</v>
      </c>
      <c r="AA318" t="s">
        <v>330</v>
      </c>
      <c r="AB318" s="7">
        <v>528.26</v>
      </c>
      <c r="AC318">
        <v>116.22</v>
      </c>
      <c r="AF318">
        <v>2045</v>
      </c>
      <c r="AG318" t="s">
        <v>330</v>
      </c>
      <c r="AH318" t="s">
        <v>72</v>
      </c>
      <c r="AI318">
        <v>644.48</v>
      </c>
      <c r="AJ318" t="s">
        <v>72</v>
      </c>
      <c r="AL318">
        <v>528.26</v>
      </c>
      <c r="AM318" t="s">
        <v>45</v>
      </c>
      <c r="AN318">
        <f t="shared" si="15"/>
        <v>37</v>
      </c>
      <c r="AO318" s="6">
        <f t="shared" si="16"/>
        <v>19545.62</v>
      </c>
    </row>
    <row r="319" spans="1:41" ht="12.75">
      <c r="E319">
        <v>1</v>
      </c>
      <c r="F319" t="s">
        <v>750</v>
      </c>
      <c r="G319" t="s">
        <v>268</v>
      </c>
      <c r="H319">
        <v>189.37</v>
      </c>
      <c r="I319">
        <v>189.37</v>
      </c>
      <c r="L319">
        <v>7578</v>
      </c>
      <c r="M319" t="s">
        <v>268</v>
      </c>
      <c r="O319" s="3">
        <f>+G319+30</f>
        <v>42748</v>
      </c>
      <c r="P319">
        <v>16840</v>
      </c>
      <c r="Q319" t="s">
        <v>376</v>
      </c>
      <c r="R319" t="s">
        <v>377</v>
      </c>
      <c r="S319" t="s">
        <v>377</v>
      </c>
      <c r="V319">
        <v>2016</v>
      </c>
      <c r="W319">
        <v>93</v>
      </c>
      <c r="Z319">
        <v>2095</v>
      </c>
      <c r="AA319" t="s">
        <v>94</v>
      </c>
      <c r="AB319" s="7">
        <v>155.22</v>
      </c>
      <c r="AC319">
        <v>34.15</v>
      </c>
      <c r="AF319">
        <v>1803</v>
      </c>
      <c r="AG319" t="s">
        <v>94</v>
      </c>
      <c r="AH319" t="s">
        <v>94</v>
      </c>
      <c r="AI319">
        <v>189.37</v>
      </c>
      <c r="AJ319" t="s">
        <v>94</v>
      </c>
      <c r="AL319">
        <v>155.22</v>
      </c>
      <c r="AM319" t="s">
        <v>45</v>
      </c>
      <c r="AN319">
        <f t="shared" si="15"/>
        <v>41</v>
      </c>
      <c r="AO319" s="6">
        <f t="shared" si="16"/>
        <v>6364.0199999999995</v>
      </c>
    </row>
    <row r="320" spans="1:41" ht="12.75">
      <c r="E320">
        <v>1</v>
      </c>
      <c r="F320" t="s">
        <v>751</v>
      </c>
      <c r="G320" t="s">
        <v>52</v>
      </c>
      <c r="H320">
        <v>157.92</v>
      </c>
      <c r="I320">
        <v>157.92</v>
      </c>
      <c r="K320" t="s">
        <v>86</v>
      </c>
      <c r="L320">
        <v>468</v>
      </c>
      <c r="M320" t="s">
        <v>221</v>
      </c>
      <c r="N320" t="s">
        <v>71</v>
      </c>
      <c r="O320" s="3" t="s">
        <v>160</v>
      </c>
      <c r="P320">
        <v>27636</v>
      </c>
      <c r="Q320" t="s">
        <v>614</v>
      </c>
      <c r="R320" t="s">
        <v>615</v>
      </c>
      <c r="S320" t="s">
        <v>615</v>
      </c>
      <c r="T320" t="s">
        <v>616</v>
      </c>
      <c r="V320">
        <v>2017</v>
      </c>
      <c r="W320">
        <v>146</v>
      </c>
      <c r="Z320">
        <v>2988</v>
      </c>
      <c r="AA320" t="s">
        <v>184</v>
      </c>
      <c r="AB320" s="7">
        <v>157.92</v>
      </c>
      <c r="AC320">
        <v>0</v>
      </c>
      <c r="AF320">
        <v>2461</v>
      </c>
      <c r="AG320" t="s">
        <v>184</v>
      </c>
      <c r="AH320" t="s">
        <v>184</v>
      </c>
      <c r="AI320">
        <v>157.92</v>
      </c>
      <c r="AJ320" t="s">
        <v>184</v>
      </c>
      <c r="AL320">
        <v>157.92</v>
      </c>
      <c r="AM320" t="s">
        <v>45</v>
      </c>
      <c r="AN320">
        <f t="shared" si="15"/>
        <v>7</v>
      </c>
      <c r="AO320" s="6">
        <f t="shared" si="16"/>
        <v>1105.4399999999998</v>
      </c>
    </row>
    <row r="321" spans="1:41" ht="12.75">
      <c r="E321">
        <v>1</v>
      </c>
      <c r="F321" t="s">
        <v>752</v>
      </c>
      <c r="G321" t="s">
        <v>405</v>
      </c>
      <c r="H321">
        <v>57960</v>
      </c>
      <c r="I321">
        <v>57960</v>
      </c>
      <c r="L321">
        <v>7648</v>
      </c>
      <c r="M321" t="s">
        <v>405</v>
      </c>
      <c r="N321" t="s">
        <v>100</v>
      </c>
      <c r="O321" s="3" t="s">
        <v>133</v>
      </c>
      <c r="P321">
        <v>6627</v>
      </c>
      <c r="Q321" t="s">
        <v>753</v>
      </c>
      <c r="R321" t="s">
        <v>602</v>
      </c>
      <c r="S321" t="s">
        <v>602</v>
      </c>
      <c r="V321">
        <v>2016</v>
      </c>
      <c r="W321">
        <v>120</v>
      </c>
      <c r="Z321">
        <v>3385</v>
      </c>
      <c r="AA321" t="s">
        <v>165</v>
      </c>
      <c r="AB321" s="7">
        <v>57960</v>
      </c>
      <c r="AC321">
        <v>0</v>
      </c>
      <c r="AF321">
        <v>2791</v>
      </c>
      <c r="AG321" t="s">
        <v>165</v>
      </c>
      <c r="AH321" t="s">
        <v>165</v>
      </c>
      <c r="AI321">
        <v>57960</v>
      </c>
      <c r="AJ321" t="s">
        <v>165</v>
      </c>
      <c r="AL321">
        <v>57960</v>
      </c>
      <c r="AM321" t="s">
        <v>45</v>
      </c>
      <c r="AN321">
        <f t="shared" si="15"/>
        <v>58</v>
      </c>
      <c r="AO321" s="6">
        <f t="shared" si="16"/>
        <v>3361680</v>
      </c>
    </row>
    <row r="322" spans="1:41" ht="12.75">
      <c r="E322">
        <v>1</v>
      </c>
      <c r="F322" t="s">
        <v>754</v>
      </c>
      <c r="G322" t="s">
        <v>41</v>
      </c>
      <c r="H322">
        <v>17901.32</v>
      </c>
      <c r="I322">
        <v>17901.32</v>
      </c>
      <c r="L322">
        <v>7211</v>
      </c>
      <c r="M322" t="s">
        <v>41</v>
      </c>
      <c r="O322" s="3">
        <f>+G322+30</f>
        <v>42734</v>
      </c>
      <c r="P322">
        <v>27636</v>
      </c>
      <c r="Q322" t="s">
        <v>614</v>
      </c>
      <c r="R322" t="s">
        <v>615</v>
      </c>
      <c r="S322" t="s">
        <v>615</v>
      </c>
      <c r="V322">
        <v>2016</v>
      </c>
      <c r="W322">
        <v>1708</v>
      </c>
      <c r="Z322">
        <v>734</v>
      </c>
      <c r="AA322" t="s">
        <v>310</v>
      </c>
      <c r="AB322" s="7">
        <v>14673.21</v>
      </c>
      <c r="AC322">
        <v>3228.11</v>
      </c>
      <c r="AF322">
        <v>674</v>
      </c>
      <c r="AG322" t="s">
        <v>310</v>
      </c>
      <c r="AH322" t="s">
        <v>310</v>
      </c>
      <c r="AI322">
        <v>17901.32</v>
      </c>
      <c r="AJ322" t="s">
        <v>310</v>
      </c>
      <c r="AK322" t="s">
        <v>54</v>
      </c>
      <c r="AL322">
        <v>14673.21</v>
      </c>
      <c r="AM322" t="s">
        <v>45</v>
      </c>
      <c r="AN322">
        <f t="shared" si="15"/>
        <v>27</v>
      </c>
      <c r="AO322" s="6">
        <f t="shared" si="16"/>
        <v>396176.67</v>
      </c>
    </row>
    <row r="323" spans="1:41" ht="12.75">
      <c r="E323">
        <v>1</v>
      </c>
      <c r="F323" t="s">
        <v>755</v>
      </c>
      <c r="G323" t="s">
        <v>437</v>
      </c>
      <c r="H323">
        <v>2527.72</v>
      </c>
      <c r="I323">
        <v>2527.72</v>
      </c>
      <c r="L323">
        <v>978</v>
      </c>
      <c r="M323" t="s">
        <v>437</v>
      </c>
      <c r="O323" s="3">
        <f>+G323+30</f>
        <v>42581</v>
      </c>
      <c r="P323">
        <v>13080</v>
      </c>
      <c r="Q323" t="s">
        <v>683</v>
      </c>
      <c r="R323" t="s">
        <v>684</v>
      </c>
      <c r="S323" t="s">
        <v>684</v>
      </c>
      <c r="V323">
        <v>2016</v>
      </c>
      <c r="W323">
        <v>409</v>
      </c>
      <c r="Z323">
        <v>788</v>
      </c>
      <c r="AA323" t="s">
        <v>258</v>
      </c>
      <c r="AB323" s="7">
        <v>2430.5</v>
      </c>
      <c r="AC323">
        <v>97.22</v>
      </c>
      <c r="AF323">
        <v>723</v>
      </c>
      <c r="AG323" t="s">
        <v>258</v>
      </c>
      <c r="AH323" t="s">
        <v>52</v>
      </c>
      <c r="AI323">
        <v>8731.47</v>
      </c>
      <c r="AJ323" t="s">
        <v>52</v>
      </c>
      <c r="AK323" t="s">
        <v>54</v>
      </c>
      <c r="AL323">
        <v>2430.5</v>
      </c>
      <c r="AM323" t="s">
        <v>45</v>
      </c>
      <c r="AN323">
        <f aca="true" t="shared" si="20" ref="AN323:AN386">AJ323-O323</f>
        <v>185</v>
      </c>
      <c r="AO323" s="6">
        <f aca="true" t="shared" si="21" ref="AO323:AO386">AN323*AL323</f>
        <v>449642.5</v>
      </c>
    </row>
    <row r="324" spans="1:41" ht="12.75">
      <c r="E324">
        <v>1</v>
      </c>
      <c r="F324" t="s">
        <v>756</v>
      </c>
      <c r="G324" t="s">
        <v>437</v>
      </c>
      <c r="H324">
        <v>511.72</v>
      </c>
      <c r="I324">
        <v>511.72</v>
      </c>
      <c r="L324">
        <v>6849</v>
      </c>
      <c r="M324" t="s">
        <v>437</v>
      </c>
      <c r="O324" s="3">
        <f>+G324+30</f>
        <v>42581</v>
      </c>
      <c r="P324">
        <v>13080</v>
      </c>
      <c r="Q324" t="s">
        <v>683</v>
      </c>
      <c r="R324" t="s">
        <v>684</v>
      </c>
      <c r="S324" t="s">
        <v>684</v>
      </c>
      <c r="V324">
        <v>2016</v>
      </c>
      <c r="W324">
        <v>80</v>
      </c>
      <c r="Z324">
        <v>2086</v>
      </c>
      <c r="AA324" t="s">
        <v>94</v>
      </c>
      <c r="AB324" s="7">
        <v>492.04</v>
      </c>
      <c r="AC324">
        <v>19.68</v>
      </c>
      <c r="AF324">
        <v>1797</v>
      </c>
      <c r="AG324" t="s">
        <v>94</v>
      </c>
      <c r="AH324" t="s">
        <v>95</v>
      </c>
      <c r="AI324">
        <v>4848.24</v>
      </c>
      <c r="AJ324" t="s">
        <v>95</v>
      </c>
      <c r="AL324">
        <v>492.04</v>
      </c>
      <c r="AM324" t="s">
        <v>45</v>
      </c>
      <c r="AN324">
        <f t="shared" si="20"/>
        <v>209</v>
      </c>
      <c r="AO324" s="6">
        <f t="shared" si="21"/>
        <v>102836.36</v>
      </c>
    </row>
    <row r="325" spans="1:41" ht="12.75">
      <c r="E325">
        <v>1</v>
      </c>
      <c r="F325" t="s">
        <v>757</v>
      </c>
      <c r="G325" t="s">
        <v>41</v>
      </c>
      <c r="H325">
        <v>152.37</v>
      </c>
      <c r="I325">
        <v>152.37</v>
      </c>
      <c r="L325">
        <v>7294</v>
      </c>
      <c r="M325" t="s">
        <v>41</v>
      </c>
      <c r="O325" s="3">
        <f>+G325+30</f>
        <v>42734</v>
      </c>
      <c r="P325">
        <v>27636</v>
      </c>
      <c r="Q325" t="s">
        <v>614</v>
      </c>
      <c r="R325" t="s">
        <v>615</v>
      </c>
      <c r="S325" t="s">
        <v>615</v>
      </c>
      <c r="V325">
        <v>2016</v>
      </c>
      <c r="W325">
        <v>1709</v>
      </c>
      <c r="Z325">
        <v>733</v>
      </c>
      <c r="AA325" t="s">
        <v>310</v>
      </c>
      <c r="AB325" s="7">
        <v>152.37</v>
      </c>
      <c r="AC325">
        <v>0</v>
      </c>
      <c r="AF325">
        <v>673</v>
      </c>
      <c r="AG325" t="s">
        <v>310</v>
      </c>
      <c r="AH325" t="s">
        <v>310</v>
      </c>
      <c r="AI325">
        <v>152.37</v>
      </c>
      <c r="AJ325" t="s">
        <v>310</v>
      </c>
      <c r="AK325" t="s">
        <v>54</v>
      </c>
      <c r="AL325">
        <v>152.37</v>
      </c>
      <c r="AM325" t="s">
        <v>45</v>
      </c>
      <c r="AN325">
        <f t="shared" si="20"/>
        <v>27</v>
      </c>
      <c r="AO325" s="6">
        <f t="shared" si="21"/>
        <v>4113.99</v>
      </c>
    </row>
    <row r="326" spans="1:41" ht="12.75">
      <c r="E326">
        <v>1</v>
      </c>
      <c r="F326" t="s">
        <v>758</v>
      </c>
      <c r="G326" t="s">
        <v>124</v>
      </c>
      <c r="H326">
        <v>852.78</v>
      </c>
      <c r="I326">
        <v>852.78</v>
      </c>
      <c r="K326" t="s">
        <v>69</v>
      </c>
      <c r="L326">
        <v>131</v>
      </c>
      <c r="M326" t="s">
        <v>54</v>
      </c>
      <c r="N326" t="s">
        <v>71</v>
      </c>
      <c r="O326" s="3" t="s">
        <v>181</v>
      </c>
      <c r="P326">
        <v>9251</v>
      </c>
      <c r="Q326" t="s">
        <v>759</v>
      </c>
      <c r="R326" t="s">
        <v>760</v>
      </c>
      <c r="S326" t="s">
        <v>760</v>
      </c>
      <c r="T326" t="s">
        <v>761</v>
      </c>
      <c r="V326">
        <v>2016</v>
      </c>
      <c r="W326">
        <v>2320</v>
      </c>
      <c r="Z326">
        <v>3379</v>
      </c>
      <c r="AA326" t="s">
        <v>165</v>
      </c>
      <c r="AB326" s="7">
        <v>699</v>
      </c>
      <c r="AC326">
        <v>153.78</v>
      </c>
      <c r="AF326">
        <v>2785</v>
      </c>
      <c r="AG326" t="s">
        <v>165</v>
      </c>
      <c r="AH326" t="s">
        <v>165</v>
      </c>
      <c r="AI326">
        <v>852.78</v>
      </c>
      <c r="AJ326" t="s">
        <v>165</v>
      </c>
      <c r="AL326">
        <v>699</v>
      </c>
      <c r="AM326" t="s">
        <v>45</v>
      </c>
      <c r="AN326">
        <f t="shared" si="20"/>
        <v>-4</v>
      </c>
      <c r="AO326" s="6">
        <f t="shared" si="21"/>
        <v>-2796</v>
      </c>
    </row>
    <row r="327" spans="1:41" ht="12.75">
      <c r="E327">
        <v>1</v>
      </c>
      <c r="F327" t="s">
        <v>762</v>
      </c>
      <c r="G327" t="s">
        <v>437</v>
      </c>
      <c r="H327">
        <v>329.15</v>
      </c>
      <c r="I327">
        <v>329.15</v>
      </c>
      <c r="L327">
        <v>990</v>
      </c>
      <c r="M327" t="s">
        <v>437</v>
      </c>
      <c r="O327" s="3">
        <f>+G327+30</f>
        <v>42581</v>
      </c>
      <c r="P327">
        <v>13080</v>
      </c>
      <c r="Q327" t="s">
        <v>683</v>
      </c>
      <c r="R327" t="s">
        <v>684</v>
      </c>
      <c r="S327" t="s">
        <v>684</v>
      </c>
      <c r="V327">
        <v>2016</v>
      </c>
      <c r="W327">
        <v>409</v>
      </c>
      <c r="Z327">
        <v>631</v>
      </c>
      <c r="AA327" t="s">
        <v>194</v>
      </c>
      <c r="AB327" s="7">
        <v>316.49</v>
      </c>
      <c r="AC327">
        <v>12.66</v>
      </c>
      <c r="AF327">
        <v>607</v>
      </c>
      <c r="AG327" t="s">
        <v>194</v>
      </c>
      <c r="AH327" t="s">
        <v>194</v>
      </c>
      <c r="AI327">
        <v>329.15</v>
      </c>
      <c r="AJ327" t="s">
        <v>194</v>
      </c>
      <c r="AK327" t="s">
        <v>54</v>
      </c>
      <c r="AL327">
        <v>316.49</v>
      </c>
      <c r="AM327" t="s">
        <v>45</v>
      </c>
      <c r="AN327">
        <f t="shared" si="20"/>
        <v>179</v>
      </c>
      <c r="AO327" s="6">
        <f t="shared" si="21"/>
        <v>56651.71</v>
      </c>
    </row>
    <row r="328" spans="1:41" ht="12.75">
      <c r="E328">
        <v>1</v>
      </c>
      <c r="F328" t="s">
        <v>763</v>
      </c>
      <c r="G328" t="s">
        <v>198</v>
      </c>
      <c r="H328">
        <v>219.73</v>
      </c>
      <c r="I328">
        <v>219.73</v>
      </c>
      <c r="L328">
        <v>7637</v>
      </c>
      <c r="M328" t="s">
        <v>198</v>
      </c>
      <c r="O328" s="3">
        <f>+G328+30</f>
        <v>42757</v>
      </c>
      <c r="P328">
        <v>16840</v>
      </c>
      <c r="Q328" t="s">
        <v>376</v>
      </c>
      <c r="R328" t="s">
        <v>377</v>
      </c>
      <c r="S328" t="s">
        <v>377</v>
      </c>
      <c r="V328">
        <v>2016</v>
      </c>
      <c r="W328">
        <v>93</v>
      </c>
      <c r="Z328">
        <v>2046</v>
      </c>
      <c r="AA328" t="s">
        <v>134</v>
      </c>
      <c r="AB328" s="7">
        <v>180.11</v>
      </c>
      <c r="AC328">
        <v>39.62</v>
      </c>
      <c r="AF328">
        <v>1763</v>
      </c>
      <c r="AG328" t="s">
        <v>134</v>
      </c>
      <c r="AH328" t="s">
        <v>134</v>
      </c>
      <c r="AI328">
        <v>219.73</v>
      </c>
      <c r="AJ328" t="s">
        <v>134</v>
      </c>
      <c r="AL328">
        <v>180.11</v>
      </c>
      <c r="AM328" t="s">
        <v>45</v>
      </c>
      <c r="AN328">
        <f t="shared" si="20"/>
        <v>31</v>
      </c>
      <c r="AO328" s="6">
        <f t="shared" si="21"/>
        <v>5583.410000000001</v>
      </c>
    </row>
    <row r="329" spans="1:41" ht="12.75">
      <c r="E329">
        <v>1</v>
      </c>
      <c r="F329" t="s">
        <v>764</v>
      </c>
      <c r="G329" t="s">
        <v>41</v>
      </c>
      <c r="H329">
        <v>292.84</v>
      </c>
      <c r="I329">
        <v>292.84</v>
      </c>
      <c r="L329">
        <v>7285</v>
      </c>
      <c r="M329" t="s">
        <v>41</v>
      </c>
      <c r="O329" s="3">
        <f>+G329+30</f>
        <v>42734</v>
      </c>
      <c r="P329">
        <v>27681</v>
      </c>
      <c r="Q329" t="s">
        <v>765</v>
      </c>
      <c r="R329" t="s">
        <v>766</v>
      </c>
      <c r="S329" t="s">
        <v>766</v>
      </c>
      <c r="V329">
        <v>2015</v>
      </c>
      <c r="W329">
        <v>1609</v>
      </c>
      <c r="X329">
        <v>2015</v>
      </c>
      <c r="Y329">
        <v>11735</v>
      </c>
      <c r="Z329">
        <v>1241</v>
      </c>
      <c r="AA329" t="s">
        <v>44</v>
      </c>
      <c r="AB329" s="7">
        <v>240.03</v>
      </c>
      <c r="AC329">
        <v>52.81</v>
      </c>
      <c r="AF329">
        <v>1117</v>
      </c>
      <c r="AG329" t="s">
        <v>44</v>
      </c>
      <c r="AH329" t="s">
        <v>44</v>
      </c>
      <c r="AI329">
        <v>292.84</v>
      </c>
      <c r="AJ329" t="s">
        <v>44</v>
      </c>
      <c r="AL329">
        <v>240.03</v>
      </c>
      <c r="AM329" t="s">
        <v>45</v>
      </c>
      <c r="AN329">
        <f t="shared" si="20"/>
        <v>40</v>
      </c>
      <c r="AO329" s="6">
        <f t="shared" si="21"/>
        <v>9601.2</v>
      </c>
    </row>
    <row r="330" spans="1:41" ht="12.75">
      <c r="E330">
        <v>1</v>
      </c>
      <c r="F330" t="s">
        <v>767</v>
      </c>
      <c r="G330" t="s">
        <v>405</v>
      </c>
      <c r="H330">
        <v>4025</v>
      </c>
      <c r="I330">
        <v>4025</v>
      </c>
      <c r="L330">
        <v>7651</v>
      </c>
      <c r="M330" t="s">
        <v>405</v>
      </c>
      <c r="N330" t="s">
        <v>100</v>
      </c>
      <c r="O330" s="3" t="s">
        <v>133</v>
      </c>
      <c r="P330">
        <v>6403</v>
      </c>
      <c r="Q330" t="s">
        <v>768</v>
      </c>
      <c r="R330" t="s">
        <v>602</v>
      </c>
      <c r="S330" t="s">
        <v>602</v>
      </c>
      <c r="V330">
        <v>2016</v>
      </c>
      <c r="W330">
        <v>710</v>
      </c>
      <c r="Z330">
        <v>2455</v>
      </c>
      <c r="AA330" t="s">
        <v>170</v>
      </c>
      <c r="AB330" s="7">
        <v>1925</v>
      </c>
      <c r="AC330">
        <v>0</v>
      </c>
      <c r="AF330">
        <v>2040</v>
      </c>
      <c r="AG330" t="s">
        <v>170</v>
      </c>
      <c r="AH330" t="s">
        <v>170</v>
      </c>
      <c r="AI330">
        <v>1925</v>
      </c>
      <c r="AJ330" t="s">
        <v>170</v>
      </c>
      <c r="AL330">
        <v>4025</v>
      </c>
      <c r="AM330" t="s">
        <v>45</v>
      </c>
      <c r="AN330">
        <f t="shared" si="20"/>
        <v>37</v>
      </c>
      <c r="AO330" s="6">
        <f t="shared" si="21"/>
        <v>148925</v>
      </c>
    </row>
    <row r="331" spans="1:41" ht="12.75">
      <c r="E331">
        <v>1</v>
      </c>
      <c r="F331" t="s">
        <v>767</v>
      </c>
      <c r="G331" t="s">
        <v>405</v>
      </c>
      <c r="H331">
        <v>4025</v>
      </c>
      <c r="I331">
        <v>4025</v>
      </c>
      <c r="L331">
        <v>7651</v>
      </c>
      <c r="M331" t="s">
        <v>405</v>
      </c>
      <c r="N331" t="s">
        <v>100</v>
      </c>
      <c r="O331" s="3" t="s">
        <v>133</v>
      </c>
      <c r="P331">
        <v>6403</v>
      </c>
      <c r="Q331" t="s">
        <v>768</v>
      </c>
      <c r="R331" t="s">
        <v>602</v>
      </c>
      <c r="S331" t="s">
        <v>602</v>
      </c>
      <c r="V331">
        <v>2016</v>
      </c>
      <c r="W331">
        <v>126</v>
      </c>
      <c r="Z331">
        <v>2456</v>
      </c>
      <c r="AA331" t="s">
        <v>170</v>
      </c>
      <c r="AB331" s="7">
        <v>2100</v>
      </c>
      <c r="AC331">
        <v>0</v>
      </c>
      <c r="AF331">
        <v>2039</v>
      </c>
      <c r="AG331" t="s">
        <v>170</v>
      </c>
      <c r="AH331" t="s">
        <v>170</v>
      </c>
      <c r="AI331">
        <v>2100</v>
      </c>
      <c r="AJ331" t="s">
        <v>170</v>
      </c>
      <c r="AL331">
        <v>0</v>
      </c>
      <c r="AM331" t="s">
        <v>45</v>
      </c>
      <c r="AN331">
        <f t="shared" si="20"/>
        <v>37</v>
      </c>
      <c r="AO331" s="6">
        <f t="shared" si="21"/>
        <v>0</v>
      </c>
    </row>
    <row r="332" spans="1:41" ht="12.75">
      <c r="E332">
        <v>1</v>
      </c>
      <c r="F332" t="s">
        <v>769</v>
      </c>
      <c r="G332" t="s">
        <v>770</v>
      </c>
      <c r="H332">
        <v>897.92</v>
      </c>
      <c r="I332">
        <v>897.92</v>
      </c>
      <c r="L332">
        <v>1002</v>
      </c>
      <c r="M332" t="s">
        <v>770</v>
      </c>
      <c r="O332" s="3">
        <f>+G332+30</f>
        <v>42612</v>
      </c>
      <c r="P332">
        <v>9551</v>
      </c>
      <c r="Q332" t="s">
        <v>771</v>
      </c>
      <c r="R332" t="s">
        <v>772</v>
      </c>
      <c r="S332" t="s">
        <v>772</v>
      </c>
      <c r="V332">
        <v>2016</v>
      </c>
      <c r="W332">
        <v>1220</v>
      </c>
      <c r="Z332">
        <v>3017</v>
      </c>
      <c r="AA332" t="s">
        <v>152</v>
      </c>
      <c r="AB332" s="7">
        <v>736</v>
      </c>
      <c r="AC332">
        <v>161.92</v>
      </c>
      <c r="AF332">
        <v>2489</v>
      </c>
      <c r="AG332" t="s">
        <v>152</v>
      </c>
      <c r="AH332" t="s">
        <v>152</v>
      </c>
      <c r="AI332">
        <v>4097.44</v>
      </c>
      <c r="AJ332" t="s">
        <v>152</v>
      </c>
      <c r="AL332">
        <v>736</v>
      </c>
      <c r="AM332" t="s">
        <v>45</v>
      </c>
      <c r="AN332">
        <f t="shared" si="20"/>
        <v>199</v>
      </c>
      <c r="AO332" s="6">
        <f t="shared" si="21"/>
        <v>146464</v>
      </c>
    </row>
    <row r="333" spans="1:41" ht="12.75">
      <c r="E333">
        <v>1</v>
      </c>
      <c r="F333" t="s">
        <v>773</v>
      </c>
      <c r="G333" t="s">
        <v>405</v>
      </c>
      <c r="H333">
        <v>17901.32</v>
      </c>
      <c r="I333">
        <v>17901.32</v>
      </c>
      <c r="L333">
        <v>7649</v>
      </c>
      <c r="M333" t="s">
        <v>405</v>
      </c>
      <c r="O333" s="3">
        <f>+G333+30</f>
        <v>42763</v>
      </c>
      <c r="P333">
        <v>27636</v>
      </c>
      <c r="Q333" t="s">
        <v>614</v>
      </c>
      <c r="R333" t="s">
        <v>615</v>
      </c>
      <c r="S333" t="s">
        <v>615</v>
      </c>
      <c r="V333">
        <v>2016</v>
      </c>
      <c r="W333">
        <v>1708</v>
      </c>
      <c r="Z333">
        <v>2077</v>
      </c>
      <c r="AA333" t="s">
        <v>94</v>
      </c>
      <c r="AB333" s="7">
        <v>14673.21</v>
      </c>
      <c r="AC333">
        <v>3228.11</v>
      </c>
      <c r="AF333">
        <v>1793</v>
      </c>
      <c r="AG333" t="s">
        <v>94</v>
      </c>
      <c r="AH333" t="s">
        <v>94</v>
      </c>
      <c r="AI333">
        <v>17901.32</v>
      </c>
      <c r="AJ333" t="s">
        <v>94</v>
      </c>
      <c r="AL333">
        <v>14673.21</v>
      </c>
      <c r="AM333" t="s">
        <v>45</v>
      </c>
      <c r="AN333">
        <f t="shared" si="20"/>
        <v>26</v>
      </c>
      <c r="AO333" s="6">
        <f t="shared" si="21"/>
        <v>381503.45999999996</v>
      </c>
    </row>
    <row r="334" spans="1:41" ht="12.75">
      <c r="E334">
        <v>1</v>
      </c>
      <c r="F334" t="s">
        <v>774</v>
      </c>
      <c r="G334" t="s">
        <v>79</v>
      </c>
      <c r="H334">
        <v>2400</v>
      </c>
      <c r="I334">
        <v>2400</v>
      </c>
      <c r="K334" t="s">
        <v>79</v>
      </c>
      <c r="L334">
        <v>46</v>
      </c>
      <c r="M334" t="s">
        <v>211</v>
      </c>
      <c r="N334" t="s">
        <v>71</v>
      </c>
      <c r="O334" s="3" t="s">
        <v>44</v>
      </c>
      <c r="P334">
        <v>7958</v>
      </c>
      <c r="Q334" t="s">
        <v>57</v>
      </c>
      <c r="R334" t="s">
        <v>58</v>
      </c>
      <c r="S334" t="s">
        <v>59</v>
      </c>
      <c r="T334" t="s">
        <v>775</v>
      </c>
      <c r="V334">
        <v>2016</v>
      </c>
      <c r="W334">
        <v>2008</v>
      </c>
      <c r="X334">
        <v>2016</v>
      </c>
      <c r="Y334">
        <v>12384</v>
      </c>
      <c r="Z334">
        <v>1801</v>
      </c>
      <c r="AA334" t="s">
        <v>221</v>
      </c>
      <c r="AB334" s="7">
        <v>2181.82</v>
      </c>
      <c r="AC334">
        <v>218.18</v>
      </c>
      <c r="AF334">
        <v>1599</v>
      </c>
      <c r="AG334" t="s">
        <v>221</v>
      </c>
      <c r="AH334" t="s">
        <v>147</v>
      </c>
      <c r="AI334">
        <v>2400</v>
      </c>
      <c r="AJ334" t="s">
        <v>147</v>
      </c>
      <c r="AL334">
        <v>2181.82</v>
      </c>
      <c r="AM334" t="s">
        <v>45</v>
      </c>
      <c r="AN334">
        <f t="shared" si="20"/>
        <v>13</v>
      </c>
      <c r="AO334" s="6">
        <f t="shared" si="21"/>
        <v>28363.660000000003</v>
      </c>
    </row>
    <row r="335" spans="1:41" ht="12.75">
      <c r="E335">
        <v>1</v>
      </c>
      <c r="F335" t="s">
        <v>774</v>
      </c>
      <c r="G335" t="s">
        <v>60</v>
      </c>
      <c r="H335">
        <v>1354.78</v>
      </c>
      <c r="I335">
        <v>1354.78</v>
      </c>
      <c r="K335" t="s">
        <v>287</v>
      </c>
      <c r="L335">
        <v>19</v>
      </c>
      <c r="M335" t="s">
        <v>80</v>
      </c>
      <c r="N335" t="s">
        <v>71</v>
      </c>
      <c r="O335" s="3" t="s">
        <v>221</v>
      </c>
      <c r="P335">
        <v>23591</v>
      </c>
      <c r="Q335" t="s">
        <v>776</v>
      </c>
      <c r="R335" t="s">
        <v>777</v>
      </c>
      <c r="S335" t="s">
        <v>777</v>
      </c>
      <c r="T335" t="s">
        <v>778</v>
      </c>
      <c r="U335" t="s">
        <v>779</v>
      </c>
      <c r="V335">
        <v>2016</v>
      </c>
      <c r="W335">
        <v>979</v>
      </c>
      <c r="X335">
        <v>2016</v>
      </c>
      <c r="Y335">
        <v>12150</v>
      </c>
      <c r="Z335">
        <v>3177</v>
      </c>
      <c r="AA335" t="s">
        <v>372</v>
      </c>
      <c r="AB335" s="7">
        <v>1231.61</v>
      </c>
      <c r="AC335">
        <v>123.16</v>
      </c>
      <c r="AF335">
        <v>2706</v>
      </c>
      <c r="AG335" t="s">
        <v>158</v>
      </c>
      <c r="AH335" t="s">
        <v>158</v>
      </c>
      <c r="AI335">
        <v>1354.77</v>
      </c>
      <c r="AJ335" t="s">
        <v>158</v>
      </c>
      <c r="AL335">
        <v>1231.62</v>
      </c>
      <c r="AM335" t="s">
        <v>45</v>
      </c>
      <c r="AN335">
        <f t="shared" si="20"/>
        <v>32</v>
      </c>
      <c r="AO335" s="6">
        <f t="shared" si="21"/>
        <v>39411.84</v>
      </c>
    </row>
    <row r="336" spans="1:41" ht="12.75">
      <c r="E336">
        <v>1</v>
      </c>
      <c r="F336" t="s">
        <v>774</v>
      </c>
      <c r="G336" t="s">
        <v>110</v>
      </c>
      <c r="H336">
        <v>427</v>
      </c>
      <c r="I336">
        <v>427</v>
      </c>
      <c r="L336">
        <v>7170</v>
      </c>
      <c r="M336" t="s">
        <v>110</v>
      </c>
      <c r="O336" s="3">
        <f>+G336+30</f>
        <v>42728</v>
      </c>
      <c r="P336">
        <v>3411</v>
      </c>
      <c r="Q336" t="s">
        <v>780</v>
      </c>
      <c r="R336" t="s">
        <v>781</v>
      </c>
      <c r="S336" t="s">
        <v>781</v>
      </c>
      <c r="V336">
        <v>2016</v>
      </c>
      <c r="W336">
        <v>1792</v>
      </c>
      <c r="Z336">
        <v>1256</v>
      </c>
      <c r="AA336" t="s">
        <v>238</v>
      </c>
      <c r="AB336" s="7">
        <v>350</v>
      </c>
      <c r="AC336">
        <v>77</v>
      </c>
      <c r="AF336">
        <v>1148</v>
      </c>
      <c r="AG336" t="s">
        <v>238</v>
      </c>
      <c r="AH336" t="s">
        <v>238</v>
      </c>
      <c r="AI336">
        <v>427</v>
      </c>
      <c r="AJ336" t="s">
        <v>238</v>
      </c>
      <c r="AL336">
        <v>350</v>
      </c>
      <c r="AM336" t="s">
        <v>45</v>
      </c>
      <c r="AN336">
        <f t="shared" si="20"/>
        <v>47</v>
      </c>
      <c r="AO336" s="6">
        <f t="shared" si="21"/>
        <v>16450</v>
      </c>
    </row>
    <row r="337" spans="1:41" ht="12.75">
      <c r="E337">
        <v>1</v>
      </c>
      <c r="F337" t="s">
        <v>782</v>
      </c>
      <c r="G337" t="s">
        <v>211</v>
      </c>
      <c r="H337">
        <v>462.38</v>
      </c>
      <c r="I337">
        <v>462.38</v>
      </c>
      <c r="K337" t="s">
        <v>211</v>
      </c>
      <c r="L337">
        <v>99</v>
      </c>
      <c r="M337" t="s">
        <v>52</v>
      </c>
      <c r="N337" t="s">
        <v>71</v>
      </c>
      <c r="O337" s="3" t="s">
        <v>94</v>
      </c>
      <c r="P337">
        <v>31137</v>
      </c>
      <c r="Q337" t="s">
        <v>783</v>
      </c>
      <c r="R337" t="s">
        <v>784</v>
      </c>
      <c r="S337" t="s">
        <v>784</v>
      </c>
      <c r="T337" t="s">
        <v>761</v>
      </c>
      <c r="V337">
        <v>2016</v>
      </c>
      <c r="W337">
        <v>2323</v>
      </c>
      <c r="Z337">
        <v>3026</v>
      </c>
      <c r="AA337" t="s">
        <v>152</v>
      </c>
      <c r="AB337" s="7">
        <v>84.44</v>
      </c>
      <c r="AC337">
        <v>18.58</v>
      </c>
      <c r="AF337">
        <v>2490</v>
      </c>
      <c r="AG337" t="s">
        <v>152</v>
      </c>
      <c r="AH337" t="s">
        <v>152</v>
      </c>
      <c r="AI337">
        <v>103.02</v>
      </c>
      <c r="AJ337" t="s">
        <v>152</v>
      </c>
      <c r="AL337">
        <v>379</v>
      </c>
      <c r="AM337" t="s">
        <v>45</v>
      </c>
      <c r="AN337">
        <f t="shared" si="20"/>
        <v>22</v>
      </c>
      <c r="AO337" s="6">
        <f t="shared" si="21"/>
        <v>8338</v>
      </c>
    </row>
    <row r="338" spans="1:41" ht="12.75">
      <c r="E338">
        <v>1</v>
      </c>
      <c r="F338" t="s">
        <v>782</v>
      </c>
      <c r="G338" t="s">
        <v>211</v>
      </c>
      <c r="H338">
        <v>462.38</v>
      </c>
      <c r="I338">
        <v>462.38</v>
      </c>
      <c r="K338" t="s">
        <v>211</v>
      </c>
      <c r="L338">
        <v>99</v>
      </c>
      <c r="M338" t="s">
        <v>52</v>
      </c>
      <c r="N338" t="s">
        <v>71</v>
      </c>
      <c r="O338" s="3" t="s">
        <v>94</v>
      </c>
      <c r="P338">
        <v>31137</v>
      </c>
      <c r="Q338" t="s">
        <v>783</v>
      </c>
      <c r="R338" t="s">
        <v>784</v>
      </c>
      <c r="S338" t="s">
        <v>784</v>
      </c>
      <c r="T338" t="s">
        <v>761</v>
      </c>
      <c r="V338">
        <v>2016</v>
      </c>
      <c r="W338">
        <v>2322</v>
      </c>
      <c r="Z338">
        <v>3027</v>
      </c>
      <c r="AA338" t="s">
        <v>152</v>
      </c>
      <c r="AB338" s="7">
        <v>294.56</v>
      </c>
      <c r="AC338">
        <v>64.8</v>
      </c>
      <c r="AF338">
        <v>2491</v>
      </c>
      <c r="AG338" t="s">
        <v>152</v>
      </c>
      <c r="AH338" t="s">
        <v>152</v>
      </c>
      <c r="AI338">
        <v>359.36</v>
      </c>
      <c r="AJ338" t="s">
        <v>152</v>
      </c>
      <c r="AL338">
        <v>0</v>
      </c>
      <c r="AM338" t="s">
        <v>45</v>
      </c>
      <c r="AN338">
        <f t="shared" si="20"/>
        <v>22</v>
      </c>
      <c r="AO338" s="6">
        <f t="shared" si="21"/>
        <v>0</v>
      </c>
    </row>
    <row r="339" spans="1:41" ht="12.75">
      <c r="E339">
        <v>1</v>
      </c>
      <c r="F339" t="s">
        <v>785</v>
      </c>
      <c r="G339" t="s">
        <v>186</v>
      </c>
      <c r="H339">
        <v>2476.6</v>
      </c>
      <c r="I339">
        <v>2476.6</v>
      </c>
      <c r="L339">
        <v>7600</v>
      </c>
      <c r="M339" t="s">
        <v>186</v>
      </c>
      <c r="O339" s="3">
        <f>+G339+30</f>
        <v>42753</v>
      </c>
      <c r="P339">
        <v>30974</v>
      </c>
      <c r="Q339" t="s">
        <v>555</v>
      </c>
      <c r="R339" t="s">
        <v>556</v>
      </c>
      <c r="S339" t="s">
        <v>557</v>
      </c>
      <c r="V339">
        <v>2016</v>
      </c>
      <c r="W339">
        <v>2129</v>
      </c>
      <c r="Z339">
        <v>2247</v>
      </c>
      <c r="AA339" t="s">
        <v>130</v>
      </c>
      <c r="AB339" s="7">
        <v>2030</v>
      </c>
      <c r="AC339">
        <v>446.6</v>
      </c>
      <c r="AF339">
        <v>1915</v>
      </c>
      <c r="AG339" t="s">
        <v>130</v>
      </c>
      <c r="AH339" t="s">
        <v>131</v>
      </c>
      <c r="AI339">
        <v>2476.6</v>
      </c>
      <c r="AJ339" t="s">
        <v>132</v>
      </c>
      <c r="AL339">
        <v>2030</v>
      </c>
      <c r="AM339" t="s">
        <v>45</v>
      </c>
      <c r="AN339">
        <f t="shared" si="20"/>
        <v>43</v>
      </c>
      <c r="AO339" s="6">
        <f t="shared" si="21"/>
        <v>87290</v>
      </c>
    </row>
    <row r="340" spans="1:41" ht="12.75">
      <c r="E340">
        <v>1</v>
      </c>
      <c r="F340" t="s">
        <v>786</v>
      </c>
      <c r="G340" t="s">
        <v>79</v>
      </c>
      <c r="H340">
        <v>19793.28</v>
      </c>
      <c r="I340">
        <v>19793.28</v>
      </c>
      <c r="K340" t="s">
        <v>122</v>
      </c>
      <c r="L340">
        <v>22</v>
      </c>
      <c r="M340" t="s">
        <v>80</v>
      </c>
      <c r="N340" t="s">
        <v>71</v>
      </c>
      <c r="O340" s="3" t="s">
        <v>122</v>
      </c>
      <c r="P340">
        <v>14234</v>
      </c>
      <c r="Q340" t="s">
        <v>787</v>
      </c>
      <c r="R340" t="s">
        <v>788</v>
      </c>
      <c r="S340" t="s">
        <v>789</v>
      </c>
      <c r="V340">
        <v>2015</v>
      </c>
      <c r="W340">
        <v>957</v>
      </c>
      <c r="X340">
        <v>2015</v>
      </c>
      <c r="Y340">
        <v>12072</v>
      </c>
      <c r="Z340">
        <v>1228</v>
      </c>
      <c r="AA340" t="s">
        <v>86</v>
      </c>
      <c r="AB340" s="7">
        <v>19793.28</v>
      </c>
      <c r="AF340">
        <v>1142</v>
      </c>
      <c r="AG340" t="s">
        <v>238</v>
      </c>
      <c r="AH340" t="s">
        <v>238</v>
      </c>
      <c r="AI340">
        <v>19793.28</v>
      </c>
      <c r="AJ340" t="s">
        <v>238</v>
      </c>
      <c r="AL340">
        <v>19793.28</v>
      </c>
      <c r="AN340">
        <f t="shared" si="20"/>
        <v>30</v>
      </c>
      <c r="AO340" s="6">
        <f t="shared" si="21"/>
        <v>593798.3999999999</v>
      </c>
    </row>
    <row r="341" spans="1:41" ht="12.75">
      <c r="E341">
        <v>1</v>
      </c>
      <c r="F341" t="s">
        <v>786</v>
      </c>
      <c r="G341" t="s">
        <v>41</v>
      </c>
      <c r="H341">
        <v>3150</v>
      </c>
      <c r="I341">
        <v>3150</v>
      </c>
      <c r="L341">
        <v>7232</v>
      </c>
      <c r="M341" t="s">
        <v>41</v>
      </c>
      <c r="O341" s="3">
        <f>+G341+30</f>
        <v>42734</v>
      </c>
      <c r="P341">
        <v>4846</v>
      </c>
      <c r="Q341" t="s">
        <v>565</v>
      </c>
      <c r="R341" t="s">
        <v>566</v>
      </c>
      <c r="S341" t="s">
        <v>566</v>
      </c>
      <c r="V341">
        <v>2016</v>
      </c>
      <c r="W341">
        <v>2038</v>
      </c>
      <c r="Z341">
        <v>1258</v>
      </c>
      <c r="AA341" t="s">
        <v>238</v>
      </c>
      <c r="AB341" s="7">
        <v>1658</v>
      </c>
      <c r="AC341">
        <v>0</v>
      </c>
      <c r="AF341">
        <v>1150</v>
      </c>
      <c r="AG341" t="s">
        <v>238</v>
      </c>
      <c r="AH341" t="s">
        <v>238</v>
      </c>
      <c r="AI341">
        <v>1658</v>
      </c>
      <c r="AJ341" t="s">
        <v>238</v>
      </c>
      <c r="AL341">
        <v>3150</v>
      </c>
      <c r="AM341" t="s">
        <v>45</v>
      </c>
      <c r="AN341">
        <f t="shared" si="20"/>
        <v>41</v>
      </c>
      <c r="AO341" s="6">
        <f t="shared" si="21"/>
        <v>129150</v>
      </c>
    </row>
    <row r="342" spans="1:41" ht="12.75">
      <c r="E342">
        <v>1</v>
      </c>
      <c r="F342" t="s">
        <v>786</v>
      </c>
      <c r="G342" t="s">
        <v>41</v>
      </c>
      <c r="H342">
        <v>3150</v>
      </c>
      <c r="I342">
        <v>3150</v>
      </c>
      <c r="L342">
        <v>7232</v>
      </c>
      <c r="M342" t="s">
        <v>41</v>
      </c>
      <c r="O342" s="3">
        <f>+G342+30</f>
        <v>42734</v>
      </c>
      <c r="P342">
        <v>4846</v>
      </c>
      <c r="Q342" t="s">
        <v>565</v>
      </c>
      <c r="R342" t="s">
        <v>566</v>
      </c>
      <c r="S342" t="s">
        <v>566</v>
      </c>
      <c r="V342">
        <v>2016</v>
      </c>
      <c r="W342">
        <v>2039</v>
      </c>
      <c r="Z342">
        <v>1259</v>
      </c>
      <c r="AA342" t="s">
        <v>238</v>
      </c>
      <c r="AB342" s="7">
        <v>1492</v>
      </c>
      <c r="AC342">
        <v>0</v>
      </c>
      <c r="AF342">
        <v>1149</v>
      </c>
      <c r="AG342" t="s">
        <v>238</v>
      </c>
      <c r="AH342" t="s">
        <v>238</v>
      </c>
      <c r="AI342">
        <v>1492</v>
      </c>
      <c r="AJ342" t="s">
        <v>238</v>
      </c>
      <c r="AL342">
        <v>0</v>
      </c>
      <c r="AM342" t="s">
        <v>45</v>
      </c>
      <c r="AN342">
        <f t="shared" si="20"/>
        <v>41</v>
      </c>
      <c r="AO342" s="6">
        <f t="shared" si="21"/>
        <v>0</v>
      </c>
    </row>
    <row r="343" spans="1:41" ht="12.75">
      <c r="E343">
        <v>1</v>
      </c>
      <c r="F343" t="s">
        <v>786</v>
      </c>
      <c r="G343" t="s">
        <v>52</v>
      </c>
      <c r="H343">
        <v>213.27</v>
      </c>
      <c r="I343">
        <v>213.27</v>
      </c>
      <c r="K343" t="s">
        <v>70</v>
      </c>
      <c r="L343">
        <v>174</v>
      </c>
      <c r="M343" t="s">
        <v>86</v>
      </c>
      <c r="N343" t="s">
        <v>71</v>
      </c>
      <c r="O343" s="3" t="s">
        <v>386</v>
      </c>
      <c r="P343">
        <v>27681</v>
      </c>
      <c r="Q343" t="s">
        <v>765</v>
      </c>
      <c r="R343" t="s">
        <v>766</v>
      </c>
      <c r="S343" t="s">
        <v>766</v>
      </c>
      <c r="T343" t="s">
        <v>790</v>
      </c>
      <c r="V343">
        <v>2015</v>
      </c>
      <c r="W343">
        <v>1609</v>
      </c>
      <c r="X343">
        <v>2015</v>
      </c>
      <c r="Y343">
        <v>11735</v>
      </c>
      <c r="Z343">
        <v>2769</v>
      </c>
      <c r="AA343" t="s">
        <v>162</v>
      </c>
      <c r="AB343" s="7">
        <v>174.81</v>
      </c>
      <c r="AC343">
        <v>38.46</v>
      </c>
      <c r="AF343">
        <v>2303</v>
      </c>
      <c r="AG343" t="s">
        <v>162</v>
      </c>
      <c r="AH343" t="s">
        <v>162</v>
      </c>
      <c r="AI343">
        <v>213.27</v>
      </c>
      <c r="AJ343" t="s">
        <v>162</v>
      </c>
      <c r="AL343">
        <v>174.81</v>
      </c>
      <c r="AM343" t="s">
        <v>45</v>
      </c>
      <c r="AN343">
        <f t="shared" si="20"/>
        <v>13</v>
      </c>
      <c r="AO343" s="6">
        <f t="shared" si="21"/>
        <v>2272.53</v>
      </c>
    </row>
    <row r="344" spans="1:41" ht="12.75">
      <c r="E344">
        <v>1</v>
      </c>
      <c r="F344" t="s">
        <v>791</v>
      </c>
      <c r="G344" t="s">
        <v>207</v>
      </c>
      <c r="H344">
        <v>1225.76</v>
      </c>
      <c r="I344">
        <v>1225.76</v>
      </c>
      <c r="K344" t="s">
        <v>207</v>
      </c>
      <c r="L344">
        <v>454</v>
      </c>
      <c r="M344" t="s">
        <v>125</v>
      </c>
      <c r="N344" t="s">
        <v>71</v>
      </c>
      <c r="O344" s="3" t="s">
        <v>208</v>
      </c>
      <c r="P344">
        <v>5314</v>
      </c>
      <c r="Q344" t="s">
        <v>568</v>
      </c>
      <c r="R344" t="s">
        <v>569</v>
      </c>
      <c r="S344" t="s">
        <v>569</v>
      </c>
      <c r="V344">
        <v>2012</v>
      </c>
      <c r="W344">
        <v>1826</v>
      </c>
      <c r="X344">
        <v>2012</v>
      </c>
      <c r="Y344">
        <v>10510</v>
      </c>
      <c r="Z344">
        <v>2355</v>
      </c>
      <c r="AA344" t="s">
        <v>132</v>
      </c>
      <c r="AB344" s="7">
        <v>1167.39</v>
      </c>
      <c r="AC344">
        <v>58.37</v>
      </c>
      <c r="AF344">
        <v>1959</v>
      </c>
      <c r="AG344" t="s">
        <v>132</v>
      </c>
      <c r="AH344" t="s">
        <v>132</v>
      </c>
      <c r="AI344">
        <v>4046.96</v>
      </c>
      <c r="AJ344" t="s">
        <v>132</v>
      </c>
      <c r="AL344">
        <v>1167.39</v>
      </c>
      <c r="AM344" t="s">
        <v>45</v>
      </c>
      <c r="AN344">
        <f t="shared" si="20"/>
        <v>18</v>
      </c>
      <c r="AO344" s="6">
        <f t="shared" si="21"/>
        <v>21013.02</v>
      </c>
    </row>
    <row r="345" spans="1:41" ht="12.75">
      <c r="E345">
        <v>1</v>
      </c>
      <c r="F345" t="s">
        <v>792</v>
      </c>
      <c r="G345" t="s">
        <v>405</v>
      </c>
      <c r="H345">
        <v>4165</v>
      </c>
      <c r="I345">
        <v>4165</v>
      </c>
      <c r="L345">
        <v>7650</v>
      </c>
      <c r="M345" t="s">
        <v>405</v>
      </c>
      <c r="N345" t="s">
        <v>100</v>
      </c>
      <c r="O345" s="3" t="s">
        <v>133</v>
      </c>
      <c r="P345">
        <v>6403</v>
      </c>
      <c r="Q345" t="s">
        <v>768</v>
      </c>
      <c r="R345" t="s">
        <v>602</v>
      </c>
      <c r="S345" t="s">
        <v>602</v>
      </c>
      <c r="V345">
        <v>2016</v>
      </c>
      <c r="W345">
        <v>126</v>
      </c>
      <c r="Z345">
        <v>2452</v>
      </c>
      <c r="AA345" t="s">
        <v>170</v>
      </c>
      <c r="AB345" s="7">
        <v>2170</v>
      </c>
      <c r="AC345">
        <v>0</v>
      </c>
      <c r="AF345">
        <v>2037</v>
      </c>
      <c r="AG345" t="s">
        <v>170</v>
      </c>
      <c r="AH345" t="s">
        <v>170</v>
      </c>
      <c r="AI345">
        <v>11760</v>
      </c>
      <c r="AJ345" t="s">
        <v>170</v>
      </c>
      <c r="AL345">
        <v>4165</v>
      </c>
      <c r="AM345" t="s">
        <v>45</v>
      </c>
      <c r="AN345">
        <f t="shared" si="20"/>
        <v>37</v>
      </c>
      <c r="AO345" s="6">
        <f t="shared" si="21"/>
        <v>154105</v>
      </c>
    </row>
    <row r="346" spans="1:41" ht="12.75">
      <c r="E346">
        <v>1</v>
      </c>
      <c r="F346" t="s">
        <v>792</v>
      </c>
      <c r="G346" t="s">
        <v>405</v>
      </c>
      <c r="H346">
        <v>4165</v>
      </c>
      <c r="I346">
        <v>4165</v>
      </c>
      <c r="L346">
        <v>7650</v>
      </c>
      <c r="M346" t="s">
        <v>405</v>
      </c>
      <c r="N346" t="s">
        <v>100</v>
      </c>
      <c r="O346" s="3" t="s">
        <v>133</v>
      </c>
      <c r="P346">
        <v>6403</v>
      </c>
      <c r="Q346" t="s">
        <v>768</v>
      </c>
      <c r="R346" t="s">
        <v>602</v>
      </c>
      <c r="S346" t="s">
        <v>602</v>
      </c>
      <c r="V346">
        <v>2016</v>
      </c>
      <c r="W346">
        <v>710</v>
      </c>
      <c r="Z346">
        <v>2453</v>
      </c>
      <c r="AA346" t="s">
        <v>170</v>
      </c>
      <c r="AB346" s="7">
        <v>1995</v>
      </c>
      <c r="AC346">
        <v>0</v>
      </c>
      <c r="AF346">
        <v>2038</v>
      </c>
      <c r="AG346" t="s">
        <v>170</v>
      </c>
      <c r="AH346" t="s">
        <v>170</v>
      </c>
      <c r="AI346">
        <v>1995</v>
      </c>
      <c r="AJ346" t="s">
        <v>170</v>
      </c>
      <c r="AL346">
        <v>0</v>
      </c>
      <c r="AM346" t="s">
        <v>45</v>
      </c>
      <c r="AN346">
        <f t="shared" si="20"/>
        <v>37</v>
      </c>
      <c r="AO346" s="6">
        <f t="shared" si="21"/>
        <v>0</v>
      </c>
    </row>
    <row r="347" spans="1:41" ht="12.75">
      <c r="C347">
        <v>2</v>
      </c>
      <c r="D347" t="s">
        <v>244</v>
      </c>
      <c r="E347">
        <v>1</v>
      </c>
      <c r="F347" t="s">
        <v>793</v>
      </c>
      <c r="G347" t="s">
        <v>794</v>
      </c>
      <c r="H347">
        <v>638.79</v>
      </c>
      <c r="I347">
        <v>638.79</v>
      </c>
      <c r="L347">
        <v>1275</v>
      </c>
      <c r="M347" t="s">
        <v>794</v>
      </c>
      <c r="O347" s="3">
        <f>+G347+30</f>
        <v>42643</v>
      </c>
      <c r="P347">
        <v>6953</v>
      </c>
      <c r="Q347" t="s">
        <v>795</v>
      </c>
      <c r="R347" t="s">
        <v>796</v>
      </c>
      <c r="S347" t="s">
        <v>796</v>
      </c>
      <c r="V347">
        <v>2016</v>
      </c>
      <c r="W347">
        <v>80</v>
      </c>
      <c r="Z347">
        <v>1143</v>
      </c>
      <c r="AA347" t="s">
        <v>70</v>
      </c>
      <c r="AB347" s="7">
        <v>614.22</v>
      </c>
      <c r="AC347">
        <v>24.57</v>
      </c>
      <c r="AF347">
        <v>1020</v>
      </c>
      <c r="AG347" t="s">
        <v>70</v>
      </c>
      <c r="AH347" t="s">
        <v>86</v>
      </c>
      <c r="AI347">
        <v>638.79</v>
      </c>
      <c r="AJ347" t="s">
        <v>86</v>
      </c>
      <c r="AL347">
        <v>614.22</v>
      </c>
      <c r="AM347" t="s">
        <v>45</v>
      </c>
      <c r="AN347">
        <f t="shared" si="20"/>
        <v>130</v>
      </c>
      <c r="AO347" s="6">
        <f t="shared" si="21"/>
        <v>79848.6</v>
      </c>
    </row>
    <row r="348" spans="1:41" ht="12.75">
      <c r="C348">
        <v>2</v>
      </c>
      <c r="D348" t="s">
        <v>244</v>
      </c>
      <c r="E348">
        <v>1</v>
      </c>
      <c r="F348" t="s">
        <v>797</v>
      </c>
      <c r="G348" t="s">
        <v>794</v>
      </c>
      <c r="H348">
        <v>1917.86</v>
      </c>
      <c r="I348">
        <v>1917.86</v>
      </c>
      <c r="L348">
        <v>1276</v>
      </c>
      <c r="M348" t="s">
        <v>794</v>
      </c>
      <c r="O348" s="3">
        <f>+G348+30</f>
        <v>42643</v>
      </c>
      <c r="P348">
        <v>6953</v>
      </c>
      <c r="Q348" t="s">
        <v>795</v>
      </c>
      <c r="R348" t="s">
        <v>796</v>
      </c>
      <c r="S348" t="s">
        <v>796</v>
      </c>
      <c r="V348">
        <v>2016</v>
      </c>
      <c r="W348">
        <v>409</v>
      </c>
      <c r="Z348">
        <v>1144</v>
      </c>
      <c r="AA348" t="s">
        <v>70</v>
      </c>
      <c r="AB348" s="7">
        <v>1844.1</v>
      </c>
      <c r="AC348">
        <v>73.76</v>
      </c>
      <c r="AF348">
        <v>1021</v>
      </c>
      <c r="AG348" t="s">
        <v>70</v>
      </c>
      <c r="AH348" t="s">
        <v>86</v>
      </c>
      <c r="AI348">
        <v>1917.86</v>
      </c>
      <c r="AJ348" t="s">
        <v>86</v>
      </c>
      <c r="AL348">
        <v>1844.1</v>
      </c>
      <c r="AM348" t="s">
        <v>45</v>
      </c>
      <c r="AN348">
        <f t="shared" si="20"/>
        <v>130</v>
      </c>
      <c r="AO348" s="6">
        <f t="shared" si="21"/>
        <v>239733</v>
      </c>
    </row>
    <row r="349" spans="1:41" ht="12.75">
      <c r="E349">
        <v>1</v>
      </c>
      <c r="F349" t="s">
        <v>798</v>
      </c>
      <c r="G349" t="s">
        <v>339</v>
      </c>
      <c r="H349">
        <v>600</v>
      </c>
      <c r="I349">
        <v>600</v>
      </c>
      <c r="L349">
        <v>6914</v>
      </c>
      <c r="M349" t="s">
        <v>339</v>
      </c>
      <c r="O349" s="3">
        <f>+G349+30</f>
        <v>42704</v>
      </c>
      <c r="P349">
        <v>6953</v>
      </c>
      <c r="Q349" t="s">
        <v>795</v>
      </c>
      <c r="R349" t="s">
        <v>796</v>
      </c>
      <c r="S349" t="s">
        <v>796</v>
      </c>
      <c r="V349">
        <v>2016</v>
      </c>
      <c r="W349">
        <v>406</v>
      </c>
      <c r="Z349">
        <v>678</v>
      </c>
      <c r="AA349" t="s">
        <v>194</v>
      </c>
      <c r="AB349" s="7">
        <v>576.92</v>
      </c>
      <c r="AC349">
        <v>23.08</v>
      </c>
      <c r="AF349">
        <v>648</v>
      </c>
      <c r="AG349" t="s">
        <v>194</v>
      </c>
      <c r="AH349" t="s">
        <v>194</v>
      </c>
      <c r="AI349">
        <v>600</v>
      </c>
      <c r="AJ349" t="s">
        <v>194</v>
      </c>
      <c r="AK349" t="s">
        <v>54</v>
      </c>
      <c r="AL349">
        <v>576.92</v>
      </c>
      <c r="AM349" t="s">
        <v>45</v>
      </c>
      <c r="AN349">
        <f t="shared" si="20"/>
        <v>56</v>
      </c>
      <c r="AO349" s="6">
        <f t="shared" si="21"/>
        <v>32307.519999999997</v>
      </c>
    </row>
    <row r="350" spans="1:41" ht="12.75">
      <c r="E350">
        <v>1</v>
      </c>
      <c r="F350" t="s">
        <v>799</v>
      </c>
      <c r="G350" t="s">
        <v>41</v>
      </c>
      <c r="H350">
        <v>278.77</v>
      </c>
      <c r="I350">
        <v>278.77</v>
      </c>
      <c r="J350">
        <v>149</v>
      </c>
      <c r="K350" t="s">
        <v>800</v>
      </c>
      <c r="L350">
        <v>288</v>
      </c>
      <c r="M350" t="s">
        <v>239</v>
      </c>
      <c r="N350" t="s">
        <v>100</v>
      </c>
      <c r="O350" s="3" t="s">
        <v>801</v>
      </c>
      <c r="P350">
        <v>23337</v>
      </c>
      <c r="Q350" t="s">
        <v>802</v>
      </c>
      <c r="R350" t="s">
        <v>803</v>
      </c>
      <c r="S350" t="s">
        <v>804</v>
      </c>
      <c r="T350" t="s">
        <v>805</v>
      </c>
      <c r="V350">
        <v>2016</v>
      </c>
      <c r="W350">
        <v>1996</v>
      </c>
      <c r="Z350">
        <v>1386</v>
      </c>
      <c r="AA350" t="s">
        <v>239</v>
      </c>
      <c r="AB350" s="7">
        <v>228.5</v>
      </c>
      <c r="AC350">
        <v>50.27</v>
      </c>
      <c r="AF350">
        <v>1255</v>
      </c>
      <c r="AG350" t="s">
        <v>239</v>
      </c>
      <c r="AH350" t="s">
        <v>239</v>
      </c>
      <c r="AI350">
        <v>278.77</v>
      </c>
      <c r="AJ350" t="s">
        <v>239</v>
      </c>
      <c r="AL350">
        <v>228.5</v>
      </c>
      <c r="AM350" t="s">
        <v>45</v>
      </c>
      <c r="AN350">
        <f t="shared" si="20"/>
        <v>-30</v>
      </c>
      <c r="AO350" s="6">
        <f t="shared" si="21"/>
        <v>-6855</v>
      </c>
    </row>
    <row r="351" spans="1:41" ht="12.75">
      <c r="E351">
        <v>1</v>
      </c>
      <c r="F351" t="s">
        <v>806</v>
      </c>
      <c r="G351" t="s">
        <v>41</v>
      </c>
      <c r="H351">
        <v>398.94</v>
      </c>
      <c r="I351">
        <v>398.94</v>
      </c>
      <c r="J351">
        <v>155</v>
      </c>
      <c r="K351" t="s">
        <v>800</v>
      </c>
      <c r="L351">
        <v>284</v>
      </c>
      <c r="M351" t="s">
        <v>239</v>
      </c>
      <c r="N351" t="s">
        <v>100</v>
      </c>
      <c r="O351" s="3" t="s">
        <v>801</v>
      </c>
      <c r="P351">
        <v>23337</v>
      </c>
      <c r="Q351" t="s">
        <v>802</v>
      </c>
      <c r="R351" t="s">
        <v>803</v>
      </c>
      <c r="S351" t="s">
        <v>804</v>
      </c>
      <c r="T351" t="s">
        <v>807</v>
      </c>
      <c r="V351">
        <v>2016</v>
      </c>
      <c r="W351">
        <v>1908</v>
      </c>
      <c r="Z351">
        <v>1382</v>
      </c>
      <c r="AA351" t="s">
        <v>239</v>
      </c>
      <c r="AB351" s="7">
        <v>204.92</v>
      </c>
      <c r="AC351">
        <v>45.08</v>
      </c>
      <c r="AF351">
        <v>1251</v>
      </c>
      <c r="AG351" t="s">
        <v>239</v>
      </c>
      <c r="AH351" t="s">
        <v>239</v>
      </c>
      <c r="AI351">
        <v>250</v>
      </c>
      <c r="AJ351" t="s">
        <v>239</v>
      </c>
      <c r="AL351">
        <v>327</v>
      </c>
      <c r="AM351" t="s">
        <v>45</v>
      </c>
      <c r="AN351">
        <f t="shared" si="20"/>
        <v>-30</v>
      </c>
      <c r="AO351" s="6">
        <f t="shared" si="21"/>
        <v>-9810</v>
      </c>
    </row>
    <row r="352" spans="1:41" ht="12.75">
      <c r="E352">
        <v>1</v>
      </c>
      <c r="F352" t="s">
        <v>806</v>
      </c>
      <c r="G352" t="s">
        <v>41</v>
      </c>
      <c r="H352">
        <v>398.94</v>
      </c>
      <c r="I352">
        <v>398.94</v>
      </c>
      <c r="J352">
        <v>155</v>
      </c>
      <c r="K352" t="s">
        <v>800</v>
      </c>
      <c r="L352">
        <v>284</v>
      </c>
      <c r="M352" t="s">
        <v>239</v>
      </c>
      <c r="N352" t="s">
        <v>100</v>
      </c>
      <c r="O352" s="3" t="s">
        <v>801</v>
      </c>
      <c r="P352">
        <v>23337</v>
      </c>
      <c r="Q352" t="s">
        <v>802</v>
      </c>
      <c r="R352" t="s">
        <v>803</v>
      </c>
      <c r="S352" t="s">
        <v>804</v>
      </c>
      <c r="T352" t="s">
        <v>807</v>
      </c>
      <c r="V352">
        <v>2016</v>
      </c>
      <c r="W352">
        <v>1909</v>
      </c>
      <c r="Z352">
        <v>1383</v>
      </c>
      <c r="AA352" t="s">
        <v>239</v>
      </c>
      <c r="AB352" s="7">
        <v>122.08</v>
      </c>
      <c r="AC352">
        <v>26.86</v>
      </c>
      <c r="AF352">
        <v>1252</v>
      </c>
      <c r="AG352" t="s">
        <v>239</v>
      </c>
      <c r="AH352" t="s">
        <v>239</v>
      </c>
      <c r="AI352">
        <v>148.94</v>
      </c>
      <c r="AJ352" t="s">
        <v>239</v>
      </c>
      <c r="AL352">
        <v>0</v>
      </c>
      <c r="AM352" t="s">
        <v>45</v>
      </c>
      <c r="AN352">
        <f t="shared" si="20"/>
        <v>-30</v>
      </c>
      <c r="AO352" s="6">
        <f t="shared" si="21"/>
        <v>0</v>
      </c>
    </row>
    <row r="353" spans="1:41" ht="12.75">
      <c r="E353">
        <v>1</v>
      </c>
      <c r="F353" t="s">
        <v>808</v>
      </c>
      <c r="G353" t="s">
        <v>41</v>
      </c>
      <c r="H353">
        <v>265.96</v>
      </c>
      <c r="I353">
        <v>265.96</v>
      </c>
      <c r="J353">
        <v>144</v>
      </c>
      <c r="K353" t="s">
        <v>800</v>
      </c>
      <c r="L353">
        <v>180</v>
      </c>
      <c r="M353" t="s">
        <v>44</v>
      </c>
      <c r="N353" t="s">
        <v>100</v>
      </c>
      <c r="O353" s="3" t="s">
        <v>196</v>
      </c>
      <c r="P353">
        <v>23337</v>
      </c>
      <c r="Q353" t="s">
        <v>802</v>
      </c>
      <c r="R353" t="s">
        <v>803</v>
      </c>
      <c r="S353" t="s">
        <v>804</v>
      </c>
      <c r="T353" t="s">
        <v>809</v>
      </c>
      <c r="V353">
        <v>2016</v>
      </c>
      <c r="W353">
        <v>1997</v>
      </c>
      <c r="Z353">
        <v>1249</v>
      </c>
      <c r="AA353" t="s">
        <v>44</v>
      </c>
      <c r="AB353" s="7">
        <v>218</v>
      </c>
      <c r="AC353">
        <v>47.96</v>
      </c>
      <c r="AF353">
        <v>1112</v>
      </c>
      <c r="AG353" t="s">
        <v>44</v>
      </c>
      <c r="AH353" t="s">
        <v>238</v>
      </c>
      <c r="AI353">
        <v>265.96</v>
      </c>
      <c r="AJ353" t="s">
        <v>238</v>
      </c>
      <c r="AL353">
        <v>218</v>
      </c>
      <c r="AM353" t="s">
        <v>45</v>
      </c>
      <c r="AN353">
        <f t="shared" si="20"/>
        <v>-29</v>
      </c>
      <c r="AO353" s="6">
        <f t="shared" si="21"/>
        <v>-6322</v>
      </c>
    </row>
    <row r="354" spans="1:41" ht="12.75">
      <c r="E354">
        <v>1</v>
      </c>
      <c r="F354" t="s">
        <v>810</v>
      </c>
      <c r="G354" t="s">
        <v>401</v>
      </c>
      <c r="H354">
        <v>143.35</v>
      </c>
      <c r="I354">
        <v>143.35</v>
      </c>
      <c r="K354" t="s">
        <v>79</v>
      </c>
      <c r="L354">
        <v>94</v>
      </c>
      <c r="M354" t="s">
        <v>87</v>
      </c>
      <c r="N354" t="s">
        <v>71</v>
      </c>
      <c r="O354" s="3" t="s">
        <v>44</v>
      </c>
      <c r="P354">
        <v>27636</v>
      </c>
      <c r="Q354" t="s">
        <v>614</v>
      </c>
      <c r="R354" t="s">
        <v>615</v>
      </c>
      <c r="S354" t="s">
        <v>615</v>
      </c>
      <c r="T354" t="s">
        <v>616</v>
      </c>
      <c r="V354">
        <v>2016</v>
      </c>
      <c r="W354">
        <v>1709</v>
      </c>
      <c r="Z354">
        <v>2078</v>
      </c>
      <c r="AA354" t="s">
        <v>94</v>
      </c>
      <c r="AB354" s="7">
        <v>143.35</v>
      </c>
      <c r="AC354">
        <v>0</v>
      </c>
      <c r="AF354">
        <v>1794</v>
      </c>
      <c r="AG354" t="s">
        <v>94</v>
      </c>
      <c r="AH354" t="s">
        <v>94</v>
      </c>
      <c r="AI354">
        <v>143.35</v>
      </c>
      <c r="AJ354" t="s">
        <v>94</v>
      </c>
      <c r="AL354">
        <v>143.35</v>
      </c>
      <c r="AM354" t="s">
        <v>45</v>
      </c>
      <c r="AN354">
        <f t="shared" si="20"/>
        <v>15</v>
      </c>
      <c r="AO354" s="6">
        <f t="shared" si="21"/>
        <v>2150.25</v>
      </c>
    </row>
    <row r="355" spans="1:41" ht="12.75">
      <c r="E355">
        <v>1</v>
      </c>
      <c r="F355" t="s">
        <v>811</v>
      </c>
      <c r="G355" t="s">
        <v>41</v>
      </c>
      <c r="H355">
        <v>9241.5</v>
      </c>
      <c r="I355">
        <v>9241.5</v>
      </c>
      <c r="L355">
        <v>7215</v>
      </c>
      <c r="M355" t="s">
        <v>41</v>
      </c>
      <c r="O355" s="3">
        <f aca="true" t="shared" si="22" ref="O355:O360">+G355+30</f>
        <v>42734</v>
      </c>
      <c r="P355">
        <v>6921</v>
      </c>
      <c r="Q355" t="s">
        <v>812</v>
      </c>
      <c r="R355" t="s">
        <v>813</v>
      </c>
      <c r="S355" t="s">
        <v>813</v>
      </c>
      <c r="V355">
        <v>2016</v>
      </c>
      <c r="W355">
        <v>2073</v>
      </c>
      <c r="Z355">
        <v>2390</v>
      </c>
      <c r="AA355" t="s">
        <v>131</v>
      </c>
      <c r="AB355" s="7">
        <v>1010</v>
      </c>
      <c r="AC355">
        <v>222.2</v>
      </c>
      <c r="AF355">
        <v>1986</v>
      </c>
      <c r="AG355" t="s">
        <v>131</v>
      </c>
      <c r="AH355" t="s">
        <v>131</v>
      </c>
      <c r="AI355">
        <v>1232.2</v>
      </c>
      <c r="AJ355" t="s">
        <v>131</v>
      </c>
      <c r="AL355">
        <v>7575</v>
      </c>
      <c r="AM355" t="s">
        <v>45</v>
      </c>
      <c r="AN355">
        <f t="shared" si="20"/>
        <v>63</v>
      </c>
      <c r="AO355" s="6">
        <f t="shared" si="21"/>
        <v>477225</v>
      </c>
    </row>
    <row r="356" spans="1:41" ht="12.75">
      <c r="E356">
        <v>1</v>
      </c>
      <c r="F356" t="s">
        <v>811</v>
      </c>
      <c r="G356" t="s">
        <v>41</v>
      </c>
      <c r="H356">
        <v>9241.5</v>
      </c>
      <c r="I356">
        <v>9241.5</v>
      </c>
      <c r="L356">
        <v>7215</v>
      </c>
      <c r="M356" t="s">
        <v>41</v>
      </c>
      <c r="O356" s="3">
        <f t="shared" si="22"/>
        <v>42734</v>
      </c>
      <c r="P356">
        <v>6921</v>
      </c>
      <c r="Q356" t="s">
        <v>812</v>
      </c>
      <c r="R356" t="s">
        <v>813</v>
      </c>
      <c r="S356" t="s">
        <v>813</v>
      </c>
      <c r="V356">
        <v>2016</v>
      </c>
      <c r="W356">
        <v>2074</v>
      </c>
      <c r="Z356">
        <v>2391</v>
      </c>
      <c r="AA356" t="s">
        <v>131</v>
      </c>
      <c r="AB356" s="7">
        <v>4040</v>
      </c>
      <c r="AC356">
        <v>888.8</v>
      </c>
      <c r="AF356">
        <v>1988</v>
      </c>
      <c r="AG356" t="s">
        <v>131</v>
      </c>
      <c r="AH356" t="s">
        <v>131</v>
      </c>
      <c r="AI356">
        <v>4928.8</v>
      </c>
      <c r="AJ356" t="s">
        <v>131</v>
      </c>
      <c r="AL356">
        <v>0</v>
      </c>
      <c r="AM356" t="s">
        <v>45</v>
      </c>
      <c r="AN356">
        <f t="shared" si="20"/>
        <v>63</v>
      </c>
      <c r="AO356" s="6">
        <f t="shared" si="21"/>
        <v>0</v>
      </c>
    </row>
    <row r="357" spans="1:41" ht="12.75">
      <c r="E357">
        <v>1</v>
      </c>
      <c r="F357" t="s">
        <v>811</v>
      </c>
      <c r="G357" t="s">
        <v>41</v>
      </c>
      <c r="H357">
        <v>9241.5</v>
      </c>
      <c r="I357">
        <v>9241.5</v>
      </c>
      <c r="L357">
        <v>7215</v>
      </c>
      <c r="M357" t="s">
        <v>41</v>
      </c>
      <c r="O357" s="3">
        <f t="shared" si="22"/>
        <v>42734</v>
      </c>
      <c r="P357">
        <v>6921</v>
      </c>
      <c r="Q357" t="s">
        <v>812</v>
      </c>
      <c r="R357" t="s">
        <v>813</v>
      </c>
      <c r="S357" t="s">
        <v>813</v>
      </c>
      <c r="V357">
        <v>2016</v>
      </c>
      <c r="W357">
        <v>2075</v>
      </c>
      <c r="Z357">
        <v>2392</v>
      </c>
      <c r="AA357" t="s">
        <v>131</v>
      </c>
      <c r="AB357" s="7">
        <v>1515</v>
      </c>
      <c r="AC357">
        <v>333.3</v>
      </c>
      <c r="AF357">
        <v>1987</v>
      </c>
      <c r="AG357" t="s">
        <v>131</v>
      </c>
      <c r="AH357" t="s">
        <v>131</v>
      </c>
      <c r="AI357">
        <v>1848.3</v>
      </c>
      <c r="AJ357" t="s">
        <v>131</v>
      </c>
      <c r="AL357">
        <v>0</v>
      </c>
      <c r="AM357" t="s">
        <v>45</v>
      </c>
      <c r="AN357">
        <f t="shared" si="20"/>
        <v>63</v>
      </c>
      <c r="AO357" s="6">
        <f t="shared" si="21"/>
        <v>0</v>
      </c>
    </row>
    <row r="358" spans="1:41" ht="12.75">
      <c r="E358">
        <v>1</v>
      </c>
      <c r="F358" t="s">
        <v>811</v>
      </c>
      <c r="G358" t="s">
        <v>41</v>
      </c>
      <c r="H358">
        <v>9241.5</v>
      </c>
      <c r="I358">
        <v>9241.5</v>
      </c>
      <c r="L358">
        <v>7215</v>
      </c>
      <c r="M358" t="s">
        <v>41</v>
      </c>
      <c r="O358" s="3">
        <f t="shared" si="22"/>
        <v>42734</v>
      </c>
      <c r="P358">
        <v>6921</v>
      </c>
      <c r="Q358" t="s">
        <v>812</v>
      </c>
      <c r="R358" t="s">
        <v>813</v>
      </c>
      <c r="S358" t="s">
        <v>813</v>
      </c>
      <c r="V358">
        <v>2016</v>
      </c>
      <c r="W358">
        <v>2076</v>
      </c>
      <c r="Z358">
        <v>2393</v>
      </c>
      <c r="AA358" t="s">
        <v>131</v>
      </c>
      <c r="AB358" s="7">
        <v>360.02</v>
      </c>
      <c r="AC358">
        <v>79.2</v>
      </c>
      <c r="AF358">
        <v>1989</v>
      </c>
      <c r="AG358" t="s">
        <v>131</v>
      </c>
      <c r="AH358" t="s">
        <v>131</v>
      </c>
      <c r="AI358">
        <v>439.22</v>
      </c>
      <c r="AJ358" t="s">
        <v>131</v>
      </c>
      <c r="AL358">
        <v>0</v>
      </c>
      <c r="AM358" t="s">
        <v>45</v>
      </c>
      <c r="AN358">
        <f t="shared" si="20"/>
        <v>63</v>
      </c>
      <c r="AO358" s="6">
        <f t="shared" si="21"/>
        <v>0</v>
      </c>
    </row>
    <row r="359" spans="1:41" ht="12.75">
      <c r="E359">
        <v>1</v>
      </c>
      <c r="F359" t="s">
        <v>811</v>
      </c>
      <c r="G359" t="s">
        <v>41</v>
      </c>
      <c r="H359">
        <v>9241.5</v>
      </c>
      <c r="I359">
        <v>9241.5</v>
      </c>
      <c r="L359">
        <v>7215</v>
      </c>
      <c r="M359" t="s">
        <v>41</v>
      </c>
      <c r="O359" s="3">
        <f t="shared" si="22"/>
        <v>42734</v>
      </c>
      <c r="P359">
        <v>6921</v>
      </c>
      <c r="Q359" t="s">
        <v>812</v>
      </c>
      <c r="R359" t="s">
        <v>813</v>
      </c>
      <c r="S359" t="s">
        <v>813</v>
      </c>
      <c r="V359">
        <v>2016</v>
      </c>
      <c r="W359">
        <v>2077</v>
      </c>
      <c r="Z359">
        <v>2394</v>
      </c>
      <c r="AA359" t="s">
        <v>131</v>
      </c>
      <c r="AB359" s="7">
        <v>649.98</v>
      </c>
      <c r="AC359">
        <v>143</v>
      </c>
      <c r="AF359">
        <v>1990</v>
      </c>
      <c r="AG359" t="s">
        <v>131</v>
      </c>
      <c r="AH359" t="s">
        <v>131</v>
      </c>
      <c r="AI359">
        <v>792.98</v>
      </c>
      <c r="AJ359" t="s">
        <v>131</v>
      </c>
      <c r="AL359">
        <v>0</v>
      </c>
      <c r="AM359" t="s">
        <v>45</v>
      </c>
      <c r="AN359">
        <f t="shared" si="20"/>
        <v>63</v>
      </c>
      <c r="AO359" s="6">
        <f t="shared" si="21"/>
        <v>0</v>
      </c>
    </row>
    <row r="360" spans="1:41" ht="12.75">
      <c r="E360">
        <v>1</v>
      </c>
      <c r="F360" t="s">
        <v>814</v>
      </c>
      <c r="G360" t="s">
        <v>110</v>
      </c>
      <c r="H360">
        <v>3236.77</v>
      </c>
      <c r="I360">
        <v>3236.77</v>
      </c>
      <c r="L360">
        <v>7161</v>
      </c>
      <c r="M360" t="s">
        <v>110</v>
      </c>
      <c r="O360" s="3">
        <f t="shared" si="22"/>
        <v>42728</v>
      </c>
      <c r="P360">
        <v>27601</v>
      </c>
      <c r="Q360" t="s">
        <v>815</v>
      </c>
      <c r="R360" t="s">
        <v>816</v>
      </c>
      <c r="S360" t="s">
        <v>816</v>
      </c>
      <c r="V360">
        <v>2016</v>
      </c>
      <c r="W360">
        <v>403</v>
      </c>
      <c r="Z360">
        <v>679</v>
      </c>
      <c r="AA360" t="s">
        <v>194</v>
      </c>
      <c r="AB360" s="7">
        <v>3082.64</v>
      </c>
      <c r="AC360">
        <v>154.13</v>
      </c>
      <c r="AF360">
        <v>650</v>
      </c>
      <c r="AG360" t="s">
        <v>194</v>
      </c>
      <c r="AH360" t="s">
        <v>194</v>
      </c>
      <c r="AI360">
        <v>3236.77</v>
      </c>
      <c r="AJ360" t="s">
        <v>194</v>
      </c>
      <c r="AK360" t="s">
        <v>54</v>
      </c>
      <c r="AL360">
        <v>3082.64</v>
      </c>
      <c r="AM360" t="s">
        <v>45</v>
      </c>
      <c r="AN360">
        <f t="shared" si="20"/>
        <v>32</v>
      </c>
      <c r="AO360" s="6">
        <f t="shared" si="21"/>
        <v>98644.48</v>
      </c>
    </row>
    <row r="361" spans="1:41" ht="12.75">
      <c r="E361">
        <v>1</v>
      </c>
      <c r="F361" t="s">
        <v>817</v>
      </c>
      <c r="G361" t="s">
        <v>80</v>
      </c>
      <c r="H361">
        <v>3222.02</v>
      </c>
      <c r="I361">
        <v>3222.02</v>
      </c>
      <c r="K361" t="s">
        <v>80</v>
      </c>
      <c r="L361">
        <v>96</v>
      </c>
      <c r="M361" t="s">
        <v>87</v>
      </c>
      <c r="N361" t="s">
        <v>71</v>
      </c>
      <c r="O361" s="3" t="s">
        <v>134</v>
      </c>
      <c r="P361">
        <v>28409</v>
      </c>
      <c r="Q361" t="s">
        <v>818</v>
      </c>
      <c r="R361" t="s">
        <v>819</v>
      </c>
      <c r="S361" t="s">
        <v>820</v>
      </c>
      <c r="V361">
        <v>2016</v>
      </c>
      <c r="W361">
        <v>2121</v>
      </c>
      <c r="Z361">
        <v>2552</v>
      </c>
      <c r="AA361" t="s">
        <v>160</v>
      </c>
      <c r="AB361" s="7">
        <v>2641</v>
      </c>
      <c r="AC361">
        <v>581.02</v>
      </c>
      <c r="AF361">
        <v>2127</v>
      </c>
      <c r="AG361" t="s">
        <v>160</v>
      </c>
      <c r="AH361" t="s">
        <v>160</v>
      </c>
      <c r="AI361">
        <v>3222.02</v>
      </c>
      <c r="AJ361" t="s">
        <v>160</v>
      </c>
      <c r="AL361">
        <v>2641</v>
      </c>
      <c r="AM361" t="s">
        <v>45</v>
      </c>
      <c r="AN361">
        <f t="shared" si="20"/>
        <v>15</v>
      </c>
      <c r="AO361" s="6">
        <f t="shared" si="21"/>
        <v>39615</v>
      </c>
    </row>
    <row r="362" spans="1:41" ht="12.75">
      <c r="E362">
        <v>1</v>
      </c>
      <c r="F362" t="s">
        <v>821</v>
      </c>
      <c r="G362" t="s">
        <v>392</v>
      </c>
      <c r="H362">
        <v>438.55</v>
      </c>
      <c r="I362">
        <v>438.55</v>
      </c>
      <c r="L362">
        <v>7364</v>
      </c>
      <c r="M362" t="s">
        <v>392</v>
      </c>
      <c r="O362" s="3">
        <f>+G362+30</f>
        <v>42739</v>
      </c>
      <c r="P362">
        <v>4636</v>
      </c>
      <c r="Q362" t="s">
        <v>822</v>
      </c>
      <c r="R362" t="s">
        <v>823</v>
      </c>
      <c r="S362" t="s">
        <v>823</v>
      </c>
      <c r="V362">
        <v>2016</v>
      </c>
      <c r="W362">
        <v>1925</v>
      </c>
      <c r="Z362">
        <v>1186</v>
      </c>
      <c r="AA362" t="s">
        <v>86</v>
      </c>
      <c r="AB362" s="7">
        <v>359.47</v>
      </c>
      <c r="AC362">
        <v>79.08</v>
      </c>
      <c r="AF362">
        <v>1060</v>
      </c>
      <c r="AG362" t="s">
        <v>86</v>
      </c>
      <c r="AH362" t="s">
        <v>86</v>
      </c>
      <c r="AI362">
        <v>438.55</v>
      </c>
      <c r="AJ362" t="s">
        <v>86</v>
      </c>
      <c r="AL362">
        <v>359.47</v>
      </c>
      <c r="AM362" t="s">
        <v>45</v>
      </c>
      <c r="AN362">
        <f t="shared" si="20"/>
        <v>34</v>
      </c>
      <c r="AO362" s="6">
        <f t="shared" si="21"/>
        <v>12221.980000000001</v>
      </c>
    </row>
    <row r="363" spans="1:41" ht="12.75">
      <c r="E363">
        <v>1</v>
      </c>
      <c r="F363" t="s">
        <v>824</v>
      </c>
      <c r="G363" t="s">
        <v>195</v>
      </c>
      <c r="H363">
        <v>10276.73</v>
      </c>
      <c r="I363">
        <v>10276.73</v>
      </c>
      <c r="K363" t="s">
        <v>195</v>
      </c>
      <c r="L363">
        <v>463</v>
      </c>
      <c r="M363" t="s">
        <v>441</v>
      </c>
      <c r="N363" t="s">
        <v>71</v>
      </c>
      <c r="O363" s="3" t="s">
        <v>375</v>
      </c>
      <c r="P363">
        <v>1747</v>
      </c>
      <c r="Q363" t="s">
        <v>825</v>
      </c>
      <c r="R363" t="s">
        <v>826</v>
      </c>
      <c r="S363" t="s">
        <v>827</v>
      </c>
      <c r="T363" t="s">
        <v>359</v>
      </c>
      <c r="U363" t="s">
        <v>360</v>
      </c>
      <c r="V363">
        <v>2017</v>
      </c>
      <c r="W363">
        <v>33</v>
      </c>
      <c r="Z363">
        <v>2951</v>
      </c>
      <c r="AA363" t="s">
        <v>184</v>
      </c>
      <c r="AB363" s="7">
        <v>9342.48</v>
      </c>
      <c r="AC363">
        <v>934.25</v>
      </c>
      <c r="AF363">
        <v>2424</v>
      </c>
      <c r="AG363" t="s">
        <v>184</v>
      </c>
      <c r="AH363" t="s">
        <v>184</v>
      </c>
      <c r="AI363">
        <v>10276.73</v>
      </c>
      <c r="AJ363" t="s">
        <v>184</v>
      </c>
      <c r="AL363">
        <v>9342.48</v>
      </c>
      <c r="AM363" t="s">
        <v>45</v>
      </c>
      <c r="AN363">
        <f t="shared" si="20"/>
        <v>5</v>
      </c>
      <c r="AO363" s="6">
        <f t="shared" si="21"/>
        <v>46712.399999999994</v>
      </c>
    </row>
    <row r="364" spans="1:41" ht="12.75">
      <c r="E364">
        <v>1</v>
      </c>
      <c r="F364" t="s">
        <v>828</v>
      </c>
      <c r="G364" t="s">
        <v>405</v>
      </c>
      <c r="H364">
        <v>9590</v>
      </c>
      <c r="I364">
        <v>9590</v>
      </c>
      <c r="L364">
        <v>544</v>
      </c>
      <c r="M364" t="s">
        <v>130</v>
      </c>
      <c r="N364" t="s">
        <v>100</v>
      </c>
      <c r="O364" s="3" t="s">
        <v>181</v>
      </c>
      <c r="P364">
        <v>6403</v>
      </c>
      <c r="Q364" t="s">
        <v>768</v>
      </c>
      <c r="R364" t="s">
        <v>602</v>
      </c>
      <c r="S364" t="s">
        <v>602</v>
      </c>
      <c r="V364">
        <v>2016</v>
      </c>
      <c r="W364">
        <v>126</v>
      </c>
      <c r="Z364">
        <v>2454</v>
      </c>
      <c r="AA364" t="s">
        <v>170</v>
      </c>
      <c r="AB364" s="7">
        <v>9590</v>
      </c>
      <c r="AC364">
        <v>0</v>
      </c>
      <c r="AF364">
        <v>2037</v>
      </c>
      <c r="AG364" t="s">
        <v>170</v>
      </c>
      <c r="AH364" t="s">
        <v>170</v>
      </c>
      <c r="AI364">
        <v>11760</v>
      </c>
      <c r="AJ364" t="s">
        <v>170</v>
      </c>
      <c r="AL364">
        <v>9590</v>
      </c>
      <c r="AM364" t="s">
        <v>45</v>
      </c>
      <c r="AN364">
        <f t="shared" si="20"/>
        <v>-25</v>
      </c>
      <c r="AO364" s="6">
        <f t="shared" si="21"/>
        <v>-239750</v>
      </c>
    </row>
    <row r="365" spans="1:41" ht="12.75">
      <c r="E365">
        <v>1</v>
      </c>
      <c r="F365" t="s">
        <v>829</v>
      </c>
      <c r="G365" t="s">
        <v>830</v>
      </c>
      <c r="H365">
        <v>1546.88</v>
      </c>
      <c r="I365">
        <v>1546.88</v>
      </c>
      <c r="L365">
        <v>1060</v>
      </c>
      <c r="M365" t="s">
        <v>830</v>
      </c>
      <c r="O365" s="3">
        <f aca="true" t="shared" si="23" ref="O365:O418">+G365+30</f>
        <v>42631</v>
      </c>
      <c r="P365">
        <v>6698</v>
      </c>
      <c r="Q365" t="s">
        <v>831</v>
      </c>
      <c r="R365" t="s">
        <v>832</v>
      </c>
      <c r="S365" t="s">
        <v>832</v>
      </c>
      <c r="T365" t="s">
        <v>833</v>
      </c>
      <c r="V365">
        <v>2016</v>
      </c>
      <c r="W365">
        <v>116</v>
      </c>
      <c r="Z365">
        <v>759</v>
      </c>
      <c r="AA365" t="s">
        <v>87</v>
      </c>
      <c r="AB365" s="7">
        <v>1487.38</v>
      </c>
      <c r="AC365">
        <v>59.5</v>
      </c>
      <c r="AF365">
        <v>703</v>
      </c>
      <c r="AG365" t="s">
        <v>87</v>
      </c>
      <c r="AH365" t="s">
        <v>87</v>
      </c>
      <c r="AI365">
        <v>2498.25</v>
      </c>
      <c r="AJ365" t="s">
        <v>87</v>
      </c>
      <c r="AK365" t="s">
        <v>54</v>
      </c>
      <c r="AL365">
        <v>1487.38</v>
      </c>
      <c r="AM365" t="s">
        <v>45</v>
      </c>
      <c r="AN365">
        <f t="shared" si="20"/>
        <v>131</v>
      </c>
      <c r="AO365" s="6">
        <f t="shared" si="21"/>
        <v>194846.78000000003</v>
      </c>
    </row>
    <row r="366" spans="1:41" ht="12.75">
      <c r="E366">
        <v>1</v>
      </c>
      <c r="F366" t="s">
        <v>834</v>
      </c>
      <c r="G366" t="s">
        <v>830</v>
      </c>
      <c r="H366">
        <v>951.37</v>
      </c>
      <c r="I366">
        <v>951.37</v>
      </c>
      <c r="L366">
        <v>1061</v>
      </c>
      <c r="M366" t="s">
        <v>830</v>
      </c>
      <c r="O366" s="3">
        <f t="shared" si="23"/>
        <v>42631</v>
      </c>
      <c r="P366">
        <v>6698</v>
      </c>
      <c r="Q366" t="s">
        <v>831</v>
      </c>
      <c r="R366" t="s">
        <v>832</v>
      </c>
      <c r="S366" t="s">
        <v>832</v>
      </c>
      <c r="T366" t="s">
        <v>833</v>
      </c>
      <c r="V366">
        <v>2016</v>
      </c>
      <c r="W366">
        <v>116</v>
      </c>
      <c r="Z366">
        <v>760</v>
      </c>
      <c r="AA366" t="s">
        <v>87</v>
      </c>
      <c r="AB366" s="7">
        <v>914.78</v>
      </c>
      <c r="AC366">
        <v>36.59</v>
      </c>
      <c r="AF366">
        <v>703</v>
      </c>
      <c r="AG366" t="s">
        <v>87</v>
      </c>
      <c r="AH366" t="s">
        <v>87</v>
      </c>
      <c r="AI366">
        <v>2498.25</v>
      </c>
      <c r="AJ366" t="s">
        <v>87</v>
      </c>
      <c r="AK366" t="s">
        <v>54</v>
      </c>
      <c r="AL366">
        <v>914.78</v>
      </c>
      <c r="AM366" t="s">
        <v>45</v>
      </c>
      <c r="AN366">
        <f t="shared" si="20"/>
        <v>131</v>
      </c>
      <c r="AO366" s="6">
        <f t="shared" si="21"/>
        <v>119836.18</v>
      </c>
    </row>
    <row r="367" spans="1:41" ht="12.75">
      <c r="E367">
        <v>1</v>
      </c>
      <c r="F367" t="s">
        <v>835</v>
      </c>
      <c r="G367" t="s">
        <v>830</v>
      </c>
      <c r="H367">
        <v>3378.56</v>
      </c>
      <c r="I367">
        <v>3378.56</v>
      </c>
      <c r="L367">
        <v>1062</v>
      </c>
      <c r="M367" t="s">
        <v>830</v>
      </c>
      <c r="O367" s="3">
        <f t="shared" si="23"/>
        <v>42631</v>
      </c>
      <c r="P367">
        <v>6698</v>
      </c>
      <c r="Q367" t="s">
        <v>831</v>
      </c>
      <c r="R367" t="s">
        <v>832</v>
      </c>
      <c r="S367" t="s">
        <v>832</v>
      </c>
      <c r="T367" t="s">
        <v>833</v>
      </c>
      <c r="V367">
        <v>2016</v>
      </c>
      <c r="W367">
        <v>55</v>
      </c>
      <c r="Z367">
        <v>762</v>
      </c>
      <c r="AA367" t="s">
        <v>87</v>
      </c>
      <c r="AB367" s="7">
        <v>3248.62</v>
      </c>
      <c r="AC367">
        <v>129.94</v>
      </c>
      <c r="AF367">
        <v>704</v>
      </c>
      <c r="AG367" t="s">
        <v>87</v>
      </c>
      <c r="AH367" t="s">
        <v>87</v>
      </c>
      <c r="AI367">
        <v>10302.92</v>
      </c>
      <c r="AJ367" t="s">
        <v>87</v>
      </c>
      <c r="AK367" t="s">
        <v>54</v>
      </c>
      <c r="AL367">
        <v>3248.62</v>
      </c>
      <c r="AM367" t="s">
        <v>45</v>
      </c>
      <c r="AN367">
        <f t="shared" si="20"/>
        <v>131</v>
      </c>
      <c r="AO367" s="6">
        <f t="shared" si="21"/>
        <v>425569.22</v>
      </c>
    </row>
    <row r="368" spans="1:41" ht="12.75">
      <c r="E368">
        <v>1</v>
      </c>
      <c r="F368" t="s">
        <v>836</v>
      </c>
      <c r="G368" t="s">
        <v>830</v>
      </c>
      <c r="H368">
        <v>3663.5</v>
      </c>
      <c r="I368">
        <v>3663.5</v>
      </c>
      <c r="L368">
        <v>1063</v>
      </c>
      <c r="M368" t="s">
        <v>830</v>
      </c>
      <c r="O368" s="3">
        <f t="shared" si="23"/>
        <v>42631</v>
      </c>
      <c r="P368">
        <v>6698</v>
      </c>
      <c r="Q368" t="s">
        <v>831</v>
      </c>
      <c r="R368" t="s">
        <v>832</v>
      </c>
      <c r="S368" t="s">
        <v>832</v>
      </c>
      <c r="T368" t="s">
        <v>833</v>
      </c>
      <c r="V368">
        <v>2016</v>
      </c>
      <c r="W368">
        <v>55</v>
      </c>
      <c r="Z368">
        <v>763</v>
      </c>
      <c r="AA368" t="s">
        <v>87</v>
      </c>
      <c r="AB368" s="7">
        <v>3522.6</v>
      </c>
      <c r="AC368">
        <v>140.9</v>
      </c>
      <c r="AF368">
        <v>704</v>
      </c>
      <c r="AG368" t="s">
        <v>87</v>
      </c>
      <c r="AH368" t="s">
        <v>87</v>
      </c>
      <c r="AI368">
        <v>10302.92</v>
      </c>
      <c r="AJ368" t="s">
        <v>87</v>
      </c>
      <c r="AK368" t="s">
        <v>54</v>
      </c>
      <c r="AL368">
        <v>3522.6</v>
      </c>
      <c r="AM368" t="s">
        <v>45</v>
      </c>
      <c r="AN368">
        <f t="shared" si="20"/>
        <v>131</v>
      </c>
      <c r="AO368" s="6">
        <f t="shared" si="21"/>
        <v>461460.6</v>
      </c>
    </row>
    <row r="369" spans="1:41" ht="12.75">
      <c r="E369">
        <v>1</v>
      </c>
      <c r="F369" t="s">
        <v>837</v>
      </c>
      <c r="G369" t="s">
        <v>830</v>
      </c>
      <c r="H369">
        <v>703.92</v>
      </c>
      <c r="I369">
        <v>703.92</v>
      </c>
      <c r="L369">
        <v>1064</v>
      </c>
      <c r="M369" t="s">
        <v>830</v>
      </c>
      <c r="O369" s="3">
        <f t="shared" si="23"/>
        <v>42631</v>
      </c>
      <c r="P369">
        <v>6698</v>
      </c>
      <c r="Q369" t="s">
        <v>831</v>
      </c>
      <c r="R369" t="s">
        <v>832</v>
      </c>
      <c r="S369" t="s">
        <v>832</v>
      </c>
      <c r="T369" t="s">
        <v>833</v>
      </c>
      <c r="V369">
        <v>2016</v>
      </c>
      <c r="W369">
        <v>55</v>
      </c>
      <c r="Z369">
        <v>764</v>
      </c>
      <c r="AA369" t="s">
        <v>87</v>
      </c>
      <c r="AB369" s="7">
        <v>676.85</v>
      </c>
      <c r="AC369">
        <v>27.07</v>
      </c>
      <c r="AF369">
        <v>704</v>
      </c>
      <c r="AG369" t="s">
        <v>87</v>
      </c>
      <c r="AH369" t="s">
        <v>87</v>
      </c>
      <c r="AI369">
        <v>10302.92</v>
      </c>
      <c r="AJ369" t="s">
        <v>87</v>
      </c>
      <c r="AK369" t="s">
        <v>54</v>
      </c>
      <c r="AL369">
        <v>676.85</v>
      </c>
      <c r="AM369" t="s">
        <v>45</v>
      </c>
      <c r="AN369">
        <f t="shared" si="20"/>
        <v>131</v>
      </c>
      <c r="AO369" s="6">
        <f t="shared" si="21"/>
        <v>88667.35</v>
      </c>
    </row>
    <row r="370" spans="1:41" ht="12.75">
      <c r="E370">
        <v>1</v>
      </c>
      <c r="F370" t="s">
        <v>838</v>
      </c>
      <c r="G370" t="s">
        <v>830</v>
      </c>
      <c r="H370">
        <v>2556.94</v>
      </c>
      <c r="I370">
        <v>2556.94</v>
      </c>
      <c r="L370">
        <v>1065</v>
      </c>
      <c r="M370" t="s">
        <v>830</v>
      </c>
      <c r="O370" s="3">
        <f t="shared" si="23"/>
        <v>42631</v>
      </c>
      <c r="P370">
        <v>6698</v>
      </c>
      <c r="Q370" t="s">
        <v>831</v>
      </c>
      <c r="R370" t="s">
        <v>832</v>
      </c>
      <c r="S370" t="s">
        <v>832</v>
      </c>
      <c r="T370" t="s">
        <v>833</v>
      </c>
      <c r="V370">
        <v>2016</v>
      </c>
      <c r="W370">
        <v>55</v>
      </c>
      <c r="Z370">
        <v>765</v>
      </c>
      <c r="AA370" t="s">
        <v>87</v>
      </c>
      <c r="AB370" s="7">
        <v>2458.6</v>
      </c>
      <c r="AC370">
        <v>98.34</v>
      </c>
      <c r="AF370">
        <v>704</v>
      </c>
      <c r="AG370" t="s">
        <v>87</v>
      </c>
      <c r="AH370" t="s">
        <v>87</v>
      </c>
      <c r="AI370">
        <v>10302.92</v>
      </c>
      <c r="AJ370" t="s">
        <v>87</v>
      </c>
      <c r="AK370" t="s">
        <v>54</v>
      </c>
      <c r="AL370">
        <v>2458.6</v>
      </c>
      <c r="AM370" t="s">
        <v>45</v>
      </c>
      <c r="AN370">
        <f t="shared" si="20"/>
        <v>131</v>
      </c>
      <c r="AO370" s="6">
        <f t="shared" si="21"/>
        <v>322076.6</v>
      </c>
    </row>
    <row r="371" spans="1:41" ht="12.75">
      <c r="E371">
        <v>1</v>
      </c>
      <c r="F371" t="s">
        <v>839</v>
      </c>
      <c r="G371" t="s">
        <v>501</v>
      </c>
      <c r="H371">
        <v>1863.23</v>
      </c>
      <c r="I371">
        <v>1863.23</v>
      </c>
      <c r="L371">
        <v>1078</v>
      </c>
      <c r="M371" t="s">
        <v>501</v>
      </c>
      <c r="O371" s="3">
        <f t="shared" si="23"/>
        <v>42665</v>
      </c>
      <c r="P371">
        <v>6698</v>
      </c>
      <c r="Q371" t="s">
        <v>831</v>
      </c>
      <c r="R371" t="s">
        <v>832</v>
      </c>
      <c r="S371" t="s">
        <v>832</v>
      </c>
      <c r="T371" t="s">
        <v>833</v>
      </c>
      <c r="V371">
        <v>2016</v>
      </c>
      <c r="W371">
        <v>116</v>
      </c>
      <c r="Z371">
        <v>766</v>
      </c>
      <c r="AA371" t="s">
        <v>87</v>
      </c>
      <c r="AB371" s="7">
        <v>1791.57</v>
      </c>
      <c r="AC371">
        <v>71.66</v>
      </c>
      <c r="AF371">
        <v>705</v>
      </c>
      <c r="AG371" t="s">
        <v>87</v>
      </c>
      <c r="AH371" t="s">
        <v>87</v>
      </c>
      <c r="AI371">
        <v>7333.17</v>
      </c>
      <c r="AJ371" t="s">
        <v>87</v>
      </c>
      <c r="AK371" t="s">
        <v>54</v>
      </c>
      <c r="AL371">
        <v>1791.57</v>
      </c>
      <c r="AM371" t="s">
        <v>45</v>
      </c>
      <c r="AN371">
        <f t="shared" si="20"/>
        <v>97</v>
      </c>
      <c r="AO371" s="6">
        <f t="shared" si="21"/>
        <v>173782.29</v>
      </c>
    </row>
    <row r="372" spans="1:41" ht="12.75">
      <c r="E372">
        <v>1</v>
      </c>
      <c r="F372" t="s">
        <v>840</v>
      </c>
      <c r="G372" t="s">
        <v>501</v>
      </c>
      <c r="H372">
        <v>2786.13</v>
      </c>
      <c r="I372">
        <v>2786.13</v>
      </c>
      <c r="L372">
        <v>1079</v>
      </c>
      <c r="M372" t="s">
        <v>501</v>
      </c>
      <c r="O372" s="3">
        <f t="shared" si="23"/>
        <v>42665</v>
      </c>
      <c r="P372">
        <v>6698</v>
      </c>
      <c r="Q372" t="s">
        <v>831</v>
      </c>
      <c r="R372" t="s">
        <v>832</v>
      </c>
      <c r="S372" t="s">
        <v>832</v>
      </c>
      <c r="T372" t="s">
        <v>833</v>
      </c>
      <c r="V372">
        <v>2016</v>
      </c>
      <c r="W372">
        <v>116</v>
      </c>
      <c r="Z372">
        <v>767</v>
      </c>
      <c r="AA372" t="s">
        <v>87</v>
      </c>
      <c r="AB372" s="7">
        <v>2678.97</v>
      </c>
      <c r="AC372">
        <v>107.16</v>
      </c>
      <c r="AF372">
        <v>705</v>
      </c>
      <c r="AG372" t="s">
        <v>87</v>
      </c>
      <c r="AH372" t="s">
        <v>87</v>
      </c>
      <c r="AI372">
        <v>7333.17</v>
      </c>
      <c r="AJ372" t="s">
        <v>87</v>
      </c>
      <c r="AK372" t="s">
        <v>54</v>
      </c>
      <c r="AL372">
        <v>2678.97</v>
      </c>
      <c r="AM372" t="s">
        <v>45</v>
      </c>
      <c r="AN372">
        <f t="shared" si="20"/>
        <v>97</v>
      </c>
      <c r="AO372" s="6">
        <f t="shared" si="21"/>
        <v>259860.08999999997</v>
      </c>
    </row>
    <row r="373" spans="1:41" ht="12.75">
      <c r="E373">
        <v>1</v>
      </c>
      <c r="F373" t="s">
        <v>841</v>
      </c>
      <c r="G373" t="s">
        <v>501</v>
      </c>
      <c r="H373">
        <v>2683.81</v>
      </c>
      <c r="I373">
        <v>2683.81</v>
      </c>
      <c r="L373">
        <v>1080</v>
      </c>
      <c r="M373" t="s">
        <v>501</v>
      </c>
      <c r="O373" s="3">
        <f t="shared" si="23"/>
        <v>42665</v>
      </c>
      <c r="P373">
        <v>6698</v>
      </c>
      <c r="Q373" t="s">
        <v>831</v>
      </c>
      <c r="R373" t="s">
        <v>832</v>
      </c>
      <c r="S373" t="s">
        <v>832</v>
      </c>
      <c r="T373" t="s">
        <v>833</v>
      </c>
      <c r="V373">
        <v>2016</v>
      </c>
      <c r="W373">
        <v>116</v>
      </c>
      <c r="Z373">
        <v>768</v>
      </c>
      <c r="AA373" t="s">
        <v>87</v>
      </c>
      <c r="AB373" s="7">
        <v>2580.59</v>
      </c>
      <c r="AC373">
        <v>103.22</v>
      </c>
      <c r="AF373">
        <v>705</v>
      </c>
      <c r="AG373" t="s">
        <v>87</v>
      </c>
      <c r="AH373" t="s">
        <v>87</v>
      </c>
      <c r="AI373">
        <v>7333.17</v>
      </c>
      <c r="AJ373" t="s">
        <v>87</v>
      </c>
      <c r="AK373" t="s">
        <v>54</v>
      </c>
      <c r="AL373">
        <v>2580.59</v>
      </c>
      <c r="AM373" t="s">
        <v>45</v>
      </c>
      <c r="AN373">
        <f t="shared" si="20"/>
        <v>97</v>
      </c>
      <c r="AO373" s="6">
        <f t="shared" si="21"/>
        <v>250317.23</v>
      </c>
    </row>
    <row r="374" spans="1:41" ht="12.75">
      <c r="E374">
        <v>1</v>
      </c>
      <c r="F374" t="s">
        <v>842</v>
      </c>
      <c r="G374" t="s">
        <v>843</v>
      </c>
      <c r="H374">
        <v>359.94</v>
      </c>
      <c r="I374">
        <v>359.94</v>
      </c>
      <c r="L374">
        <v>7116</v>
      </c>
      <c r="M374" t="s">
        <v>843</v>
      </c>
      <c r="O374" s="3">
        <f t="shared" si="23"/>
        <v>42719</v>
      </c>
      <c r="P374">
        <v>6975</v>
      </c>
      <c r="Q374" t="s">
        <v>844</v>
      </c>
      <c r="R374" t="s">
        <v>845</v>
      </c>
      <c r="S374" t="s">
        <v>845</v>
      </c>
      <c r="V374">
        <v>2016</v>
      </c>
      <c r="W374">
        <v>1829</v>
      </c>
      <c r="Z374">
        <v>665</v>
      </c>
      <c r="AA374" t="s">
        <v>194</v>
      </c>
      <c r="AB374" s="7">
        <v>342.8</v>
      </c>
      <c r="AC374">
        <v>17.14</v>
      </c>
      <c r="AF374">
        <v>639</v>
      </c>
      <c r="AG374" t="s">
        <v>194</v>
      </c>
      <c r="AH374" t="s">
        <v>194</v>
      </c>
      <c r="AI374">
        <v>719.88</v>
      </c>
      <c r="AJ374" t="s">
        <v>194</v>
      </c>
      <c r="AK374" t="s">
        <v>54</v>
      </c>
      <c r="AL374">
        <v>342.8</v>
      </c>
      <c r="AM374" t="s">
        <v>45</v>
      </c>
      <c r="AN374">
        <f t="shared" si="20"/>
        <v>41</v>
      </c>
      <c r="AO374" s="6">
        <f t="shared" si="21"/>
        <v>14054.800000000001</v>
      </c>
    </row>
    <row r="375" spans="1:41" ht="12.75">
      <c r="E375">
        <v>1</v>
      </c>
      <c r="F375" t="s">
        <v>846</v>
      </c>
      <c r="G375" t="s">
        <v>843</v>
      </c>
      <c r="H375">
        <v>387.58</v>
      </c>
      <c r="I375">
        <v>387.58</v>
      </c>
      <c r="L375">
        <v>7114</v>
      </c>
      <c r="M375" t="s">
        <v>843</v>
      </c>
      <c r="O375" s="3">
        <f t="shared" si="23"/>
        <v>42719</v>
      </c>
      <c r="P375">
        <v>6975</v>
      </c>
      <c r="Q375" t="s">
        <v>844</v>
      </c>
      <c r="R375" t="s">
        <v>845</v>
      </c>
      <c r="S375" t="s">
        <v>845</v>
      </c>
      <c r="V375">
        <v>2016</v>
      </c>
      <c r="W375">
        <v>1830</v>
      </c>
      <c r="Z375">
        <v>680</v>
      </c>
      <c r="AA375" t="s">
        <v>194</v>
      </c>
      <c r="AB375" s="7">
        <v>369.12</v>
      </c>
      <c r="AC375">
        <v>18.46</v>
      </c>
      <c r="AF375">
        <v>651</v>
      </c>
      <c r="AG375" t="s">
        <v>194</v>
      </c>
      <c r="AH375" t="s">
        <v>194</v>
      </c>
      <c r="AI375">
        <v>387.58</v>
      </c>
      <c r="AJ375" t="s">
        <v>194</v>
      </c>
      <c r="AK375" t="s">
        <v>54</v>
      </c>
      <c r="AL375">
        <v>369.12</v>
      </c>
      <c r="AM375" t="s">
        <v>45</v>
      </c>
      <c r="AN375">
        <f t="shared" si="20"/>
        <v>41</v>
      </c>
      <c r="AO375" s="6">
        <f t="shared" si="21"/>
        <v>15133.92</v>
      </c>
    </row>
    <row r="376" spans="1:41" ht="12.75">
      <c r="E376">
        <v>1</v>
      </c>
      <c r="F376" t="s">
        <v>847</v>
      </c>
      <c r="G376" t="s">
        <v>843</v>
      </c>
      <c r="H376">
        <v>359.94</v>
      </c>
      <c r="I376">
        <v>359.94</v>
      </c>
      <c r="L376">
        <v>7115</v>
      </c>
      <c r="M376" t="s">
        <v>843</v>
      </c>
      <c r="O376" s="3">
        <f t="shared" si="23"/>
        <v>42719</v>
      </c>
      <c r="P376">
        <v>6975</v>
      </c>
      <c r="Q376" t="s">
        <v>844</v>
      </c>
      <c r="R376" t="s">
        <v>845</v>
      </c>
      <c r="S376" t="s">
        <v>845</v>
      </c>
      <c r="V376">
        <v>2016</v>
      </c>
      <c r="W376">
        <v>1829</v>
      </c>
      <c r="Z376">
        <v>663</v>
      </c>
      <c r="AA376" t="s">
        <v>194</v>
      </c>
      <c r="AB376" s="7">
        <v>342.8</v>
      </c>
      <c r="AC376">
        <v>17.14</v>
      </c>
      <c r="AF376">
        <v>639</v>
      </c>
      <c r="AG376" t="s">
        <v>194</v>
      </c>
      <c r="AH376" t="s">
        <v>194</v>
      </c>
      <c r="AI376">
        <v>719.88</v>
      </c>
      <c r="AJ376" t="s">
        <v>194</v>
      </c>
      <c r="AK376" t="s">
        <v>54</v>
      </c>
      <c r="AL376">
        <v>342.8</v>
      </c>
      <c r="AM376" t="s">
        <v>45</v>
      </c>
      <c r="AN376">
        <f t="shared" si="20"/>
        <v>41</v>
      </c>
      <c r="AO376" s="6">
        <f t="shared" si="21"/>
        <v>14054.800000000001</v>
      </c>
    </row>
    <row r="377" spans="1:41" ht="12.75">
      <c r="E377">
        <v>1</v>
      </c>
      <c r="F377" t="s">
        <v>848</v>
      </c>
      <c r="G377" t="s">
        <v>843</v>
      </c>
      <c r="H377">
        <v>387.58</v>
      </c>
      <c r="I377">
        <v>387.58</v>
      </c>
      <c r="L377">
        <v>7112</v>
      </c>
      <c r="M377" t="s">
        <v>843</v>
      </c>
      <c r="O377" s="3">
        <f t="shared" si="23"/>
        <v>42719</v>
      </c>
      <c r="P377">
        <v>6975</v>
      </c>
      <c r="Q377" t="s">
        <v>844</v>
      </c>
      <c r="R377" t="s">
        <v>845</v>
      </c>
      <c r="S377" t="s">
        <v>845</v>
      </c>
      <c r="V377">
        <v>2016</v>
      </c>
      <c r="W377">
        <v>1830</v>
      </c>
      <c r="Z377">
        <v>681</v>
      </c>
      <c r="AA377" t="s">
        <v>194</v>
      </c>
      <c r="AB377" s="7">
        <v>369.12</v>
      </c>
      <c r="AC377">
        <v>18.46</v>
      </c>
      <c r="AF377">
        <v>652</v>
      </c>
      <c r="AG377" t="s">
        <v>194</v>
      </c>
      <c r="AH377" t="s">
        <v>194</v>
      </c>
      <c r="AI377">
        <v>387.58</v>
      </c>
      <c r="AJ377" t="s">
        <v>194</v>
      </c>
      <c r="AK377" t="s">
        <v>54</v>
      </c>
      <c r="AL377">
        <v>369.12</v>
      </c>
      <c r="AM377" t="s">
        <v>45</v>
      </c>
      <c r="AN377">
        <f t="shared" si="20"/>
        <v>41</v>
      </c>
      <c r="AO377" s="6">
        <f t="shared" si="21"/>
        <v>15133.92</v>
      </c>
    </row>
    <row r="378" spans="1:41" ht="12.75">
      <c r="E378">
        <v>1</v>
      </c>
      <c r="F378" t="s">
        <v>849</v>
      </c>
      <c r="G378" t="s">
        <v>843</v>
      </c>
      <c r="H378">
        <v>269.96</v>
      </c>
      <c r="I378">
        <v>269.96</v>
      </c>
      <c r="L378">
        <v>7119</v>
      </c>
      <c r="M378" t="s">
        <v>843</v>
      </c>
      <c r="O378" s="3">
        <f t="shared" si="23"/>
        <v>42719</v>
      </c>
      <c r="P378">
        <v>6975</v>
      </c>
      <c r="Q378" t="s">
        <v>844</v>
      </c>
      <c r="R378" t="s">
        <v>845</v>
      </c>
      <c r="S378" t="s">
        <v>845</v>
      </c>
      <c r="V378">
        <v>2016</v>
      </c>
      <c r="W378">
        <v>1877</v>
      </c>
      <c r="Z378">
        <v>2144</v>
      </c>
      <c r="AA378" t="s">
        <v>130</v>
      </c>
      <c r="AB378" s="7">
        <v>257.1</v>
      </c>
      <c r="AC378">
        <v>12.86</v>
      </c>
      <c r="AF378">
        <v>1844</v>
      </c>
      <c r="AG378" t="s">
        <v>130</v>
      </c>
      <c r="AH378" t="s">
        <v>130</v>
      </c>
      <c r="AI378">
        <v>7558.76</v>
      </c>
      <c r="AJ378" t="s">
        <v>130</v>
      </c>
      <c r="AL378">
        <v>257.1</v>
      </c>
      <c r="AM378" t="s">
        <v>45</v>
      </c>
      <c r="AN378">
        <f t="shared" si="20"/>
        <v>76</v>
      </c>
      <c r="AO378" s="6">
        <f t="shared" si="21"/>
        <v>19539.600000000002</v>
      </c>
    </row>
    <row r="379" spans="1:41" ht="12.75">
      <c r="E379">
        <v>1</v>
      </c>
      <c r="F379" t="s">
        <v>850</v>
      </c>
      <c r="G379" t="s">
        <v>843</v>
      </c>
      <c r="H379">
        <v>290.68</v>
      </c>
      <c r="I379">
        <v>290.68</v>
      </c>
      <c r="L379">
        <v>7118</v>
      </c>
      <c r="M379" t="s">
        <v>843</v>
      </c>
      <c r="O379" s="3">
        <f t="shared" si="23"/>
        <v>42719</v>
      </c>
      <c r="P379">
        <v>6975</v>
      </c>
      <c r="Q379" t="s">
        <v>844</v>
      </c>
      <c r="R379" t="s">
        <v>845</v>
      </c>
      <c r="S379" t="s">
        <v>845</v>
      </c>
      <c r="V379">
        <v>2016</v>
      </c>
      <c r="W379">
        <v>1876</v>
      </c>
      <c r="Z379">
        <v>719</v>
      </c>
      <c r="AA379" t="s">
        <v>310</v>
      </c>
      <c r="AB379" s="7">
        <v>276.84</v>
      </c>
      <c r="AC379">
        <v>13.84</v>
      </c>
      <c r="AF379">
        <v>668</v>
      </c>
      <c r="AG379" t="s">
        <v>310</v>
      </c>
      <c r="AH379" t="s">
        <v>310</v>
      </c>
      <c r="AI379">
        <v>11142.82</v>
      </c>
      <c r="AJ379" t="s">
        <v>310</v>
      </c>
      <c r="AK379" t="s">
        <v>54</v>
      </c>
      <c r="AL379">
        <v>276.84</v>
      </c>
      <c r="AM379" t="s">
        <v>45</v>
      </c>
      <c r="AN379">
        <f t="shared" si="20"/>
        <v>42</v>
      </c>
      <c r="AO379" s="6">
        <f t="shared" si="21"/>
        <v>11627.279999999999</v>
      </c>
    </row>
    <row r="380" spans="1:41" ht="12.75">
      <c r="E380">
        <v>1</v>
      </c>
      <c r="F380" t="s">
        <v>851</v>
      </c>
      <c r="G380" t="s">
        <v>843</v>
      </c>
      <c r="H380">
        <v>359.94</v>
      </c>
      <c r="I380">
        <v>359.94</v>
      </c>
      <c r="L380">
        <v>7117</v>
      </c>
      <c r="M380" t="s">
        <v>843</v>
      </c>
      <c r="O380" s="3">
        <f t="shared" si="23"/>
        <v>42719</v>
      </c>
      <c r="P380">
        <v>6975</v>
      </c>
      <c r="Q380" t="s">
        <v>844</v>
      </c>
      <c r="R380" t="s">
        <v>845</v>
      </c>
      <c r="S380" t="s">
        <v>845</v>
      </c>
      <c r="V380">
        <v>2016</v>
      </c>
      <c r="W380">
        <v>1877</v>
      </c>
      <c r="Z380">
        <v>2143</v>
      </c>
      <c r="AA380" t="s">
        <v>130</v>
      </c>
      <c r="AB380" s="7">
        <v>342.8</v>
      </c>
      <c r="AC380">
        <v>17.14</v>
      </c>
      <c r="AF380">
        <v>1844</v>
      </c>
      <c r="AG380" t="s">
        <v>130</v>
      </c>
      <c r="AH380" t="s">
        <v>130</v>
      </c>
      <c r="AI380">
        <v>7558.76</v>
      </c>
      <c r="AJ380" t="s">
        <v>130</v>
      </c>
      <c r="AL380">
        <v>342.8</v>
      </c>
      <c r="AM380" t="s">
        <v>45</v>
      </c>
      <c r="AN380">
        <f t="shared" si="20"/>
        <v>76</v>
      </c>
      <c r="AO380" s="6">
        <f t="shared" si="21"/>
        <v>26052.8</v>
      </c>
    </row>
    <row r="381" spans="1:41" ht="12.75">
      <c r="E381">
        <v>1</v>
      </c>
      <c r="F381" t="s">
        <v>852</v>
      </c>
      <c r="G381" t="s">
        <v>843</v>
      </c>
      <c r="H381">
        <v>387.58</v>
      </c>
      <c r="I381">
        <v>387.58</v>
      </c>
      <c r="L381">
        <v>7113</v>
      </c>
      <c r="M381" t="s">
        <v>843</v>
      </c>
      <c r="O381" s="3">
        <f t="shared" si="23"/>
        <v>42719</v>
      </c>
      <c r="P381">
        <v>6975</v>
      </c>
      <c r="Q381" t="s">
        <v>844</v>
      </c>
      <c r="R381" t="s">
        <v>845</v>
      </c>
      <c r="S381" t="s">
        <v>845</v>
      </c>
      <c r="V381">
        <v>2016</v>
      </c>
      <c r="W381">
        <v>1876</v>
      </c>
      <c r="Z381">
        <v>718</v>
      </c>
      <c r="AA381" t="s">
        <v>310</v>
      </c>
      <c r="AB381" s="7">
        <v>369.12</v>
      </c>
      <c r="AC381">
        <v>18.46</v>
      </c>
      <c r="AF381">
        <v>668</v>
      </c>
      <c r="AG381" t="s">
        <v>310</v>
      </c>
      <c r="AH381" t="s">
        <v>310</v>
      </c>
      <c r="AI381">
        <v>11142.82</v>
      </c>
      <c r="AJ381" t="s">
        <v>310</v>
      </c>
      <c r="AK381" t="s">
        <v>54</v>
      </c>
      <c r="AL381">
        <v>369.12</v>
      </c>
      <c r="AM381" t="s">
        <v>45</v>
      </c>
      <c r="AN381">
        <f t="shared" si="20"/>
        <v>42</v>
      </c>
      <c r="AO381" s="6">
        <f t="shared" si="21"/>
        <v>15503.04</v>
      </c>
    </row>
    <row r="382" spans="1:41" ht="12.75">
      <c r="E382">
        <v>1</v>
      </c>
      <c r="F382" t="s">
        <v>853</v>
      </c>
      <c r="G382" t="s">
        <v>843</v>
      </c>
      <c r="H382">
        <v>2149.35</v>
      </c>
      <c r="I382">
        <v>2149.35</v>
      </c>
      <c r="L382">
        <v>7093</v>
      </c>
      <c r="M382" t="s">
        <v>843</v>
      </c>
      <c r="O382" s="3">
        <f t="shared" si="23"/>
        <v>42719</v>
      </c>
      <c r="P382">
        <v>6975</v>
      </c>
      <c r="Q382" t="s">
        <v>844</v>
      </c>
      <c r="R382" t="s">
        <v>845</v>
      </c>
      <c r="S382" t="s">
        <v>845</v>
      </c>
      <c r="V382">
        <v>2016</v>
      </c>
      <c r="W382">
        <v>1876</v>
      </c>
      <c r="Z382">
        <v>2052</v>
      </c>
      <c r="AA382" t="s">
        <v>134</v>
      </c>
      <c r="AB382" s="7">
        <v>2047</v>
      </c>
      <c r="AC382">
        <v>102.35</v>
      </c>
      <c r="AF382">
        <v>1768</v>
      </c>
      <c r="AG382" t="s">
        <v>134</v>
      </c>
      <c r="AH382" t="s">
        <v>134</v>
      </c>
      <c r="AI382">
        <v>2149.35</v>
      </c>
      <c r="AJ382" t="s">
        <v>134</v>
      </c>
      <c r="AL382">
        <v>2047</v>
      </c>
      <c r="AM382" t="s">
        <v>45</v>
      </c>
      <c r="AN382">
        <f t="shared" si="20"/>
        <v>69</v>
      </c>
      <c r="AO382" s="6">
        <f t="shared" si="21"/>
        <v>141243</v>
      </c>
    </row>
    <row r="383" spans="1:41" ht="12.75">
      <c r="E383">
        <v>1</v>
      </c>
      <c r="F383" t="s">
        <v>854</v>
      </c>
      <c r="G383" t="s">
        <v>843</v>
      </c>
      <c r="H383">
        <v>1775.55</v>
      </c>
      <c r="I383">
        <v>1121.4</v>
      </c>
      <c r="L383">
        <v>7095</v>
      </c>
      <c r="M383" t="s">
        <v>843</v>
      </c>
      <c r="O383" s="3">
        <f t="shared" si="23"/>
        <v>42719</v>
      </c>
      <c r="P383">
        <v>6975</v>
      </c>
      <c r="Q383" t="s">
        <v>844</v>
      </c>
      <c r="R383" t="s">
        <v>845</v>
      </c>
      <c r="S383" t="s">
        <v>845</v>
      </c>
      <c r="V383">
        <v>2016</v>
      </c>
      <c r="W383">
        <v>1876</v>
      </c>
      <c r="Z383">
        <v>3266</v>
      </c>
      <c r="AA383" t="s">
        <v>158</v>
      </c>
      <c r="AB383" s="7">
        <v>1068</v>
      </c>
      <c r="AC383">
        <v>53.4</v>
      </c>
      <c r="AF383">
        <v>2683</v>
      </c>
      <c r="AG383" t="s">
        <v>158</v>
      </c>
      <c r="AH383" t="s">
        <v>158</v>
      </c>
      <c r="AI383">
        <v>1121.4</v>
      </c>
      <c r="AJ383" t="s">
        <v>158</v>
      </c>
      <c r="AL383">
        <v>1036.85</v>
      </c>
      <c r="AM383" t="s">
        <v>45</v>
      </c>
      <c r="AN383">
        <f t="shared" si="20"/>
        <v>96</v>
      </c>
      <c r="AO383" s="6">
        <f t="shared" si="21"/>
        <v>99537.59999999999</v>
      </c>
    </row>
    <row r="384" spans="1:41" ht="12.75">
      <c r="E384">
        <v>1</v>
      </c>
      <c r="F384" t="s">
        <v>855</v>
      </c>
      <c r="G384" t="s">
        <v>843</v>
      </c>
      <c r="H384">
        <v>719.88</v>
      </c>
      <c r="I384">
        <v>719.88</v>
      </c>
      <c r="L384">
        <v>7110</v>
      </c>
      <c r="M384" t="s">
        <v>843</v>
      </c>
      <c r="O384" s="3">
        <f t="shared" si="23"/>
        <v>42719</v>
      </c>
      <c r="P384">
        <v>6975</v>
      </c>
      <c r="Q384" t="s">
        <v>844</v>
      </c>
      <c r="R384" t="s">
        <v>845</v>
      </c>
      <c r="S384" t="s">
        <v>845</v>
      </c>
      <c r="V384">
        <v>2016</v>
      </c>
      <c r="W384">
        <v>1877</v>
      </c>
      <c r="Z384">
        <v>2141</v>
      </c>
      <c r="AA384" t="s">
        <v>130</v>
      </c>
      <c r="AB384" s="7">
        <v>685.6</v>
      </c>
      <c r="AC384">
        <v>34.28</v>
      </c>
      <c r="AF384">
        <v>1844</v>
      </c>
      <c r="AG384" t="s">
        <v>130</v>
      </c>
      <c r="AH384" t="s">
        <v>130</v>
      </c>
      <c r="AI384">
        <v>7558.76</v>
      </c>
      <c r="AJ384" t="s">
        <v>130</v>
      </c>
      <c r="AL384">
        <v>685.6</v>
      </c>
      <c r="AM384" t="s">
        <v>45</v>
      </c>
      <c r="AN384">
        <f t="shared" si="20"/>
        <v>76</v>
      </c>
      <c r="AO384" s="6">
        <f t="shared" si="21"/>
        <v>52105.6</v>
      </c>
    </row>
    <row r="385" spans="1:41" ht="12.75">
      <c r="E385">
        <v>1</v>
      </c>
      <c r="F385" t="s">
        <v>856</v>
      </c>
      <c r="G385" t="s">
        <v>843</v>
      </c>
      <c r="H385">
        <v>775.15</v>
      </c>
      <c r="I385">
        <v>775.15</v>
      </c>
      <c r="L385">
        <v>7108</v>
      </c>
      <c r="M385" t="s">
        <v>843</v>
      </c>
      <c r="O385" s="3">
        <f t="shared" si="23"/>
        <v>42719</v>
      </c>
      <c r="P385">
        <v>6975</v>
      </c>
      <c r="Q385" t="s">
        <v>844</v>
      </c>
      <c r="R385" t="s">
        <v>845</v>
      </c>
      <c r="S385" t="s">
        <v>845</v>
      </c>
      <c r="V385">
        <v>2016</v>
      </c>
      <c r="W385">
        <v>1876</v>
      </c>
      <c r="Z385">
        <v>717</v>
      </c>
      <c r="AA385" t="s">
        <v>310</v>
      </c>
      <c r="AB385" s="7">
        <v>738.24</v>
      </c>
      <c r="AC385">
        <v>36.91</v>
      </c>
      <c r="AF385">
        <v>668</v>
      </c>
      <c r="AG385" t="s">
        <v>310</v>
      </c>
      <c r="AH385" t="s">
        <v>310</v>
      </c>
      <c r="AI385">
        <v>11142.82</v>
      </c>
      <c r="AJ385" t="s">
        <v>310</v>
      </c>
      <c r="AK385" t="s">
        <v>54</v>
      </c>
      <c r="AL385">
        <v>738.24</v>
      </c>
      <c r="AM385" t="s">
        <v>45</v>
      </c>
      <c r="AN385">
        <f t="shared" si="20"/>
        <v>42</v>
      </c>
      <c r="AO385" s="6">
        <f t="shared" si="21"/>
        <v>31006.08</v>
      </c>
    </row>
    <row r="386" spans="1:41" ht="12.75">
      <c r="E386">
        <v>1</v>
      </c>
      <c r="F386" t="s">
        <v>857</v>
      </c>
      <c r="G386" t="s">
        <v>843</v>
      </c>
      <c r="H386">
        <v>1394.77</v>
      </c>
      <c r="I386">
        <v>1394.77</v>
      </c>
      <c r="L386">
        <v>7103</v>
      </c>
      <c r="M386" t="s">
        <v>843</v>
      </c>
      <c r="O386" s="3">
        <f t="shared" si="23"/>
        <v>42719</v>
      </c>
      <c r="P386">
        <v>6975</v>
      </c>
      <c r="Q386" t="s">
        <v>844</v>
      </c>
      <c r="R386" t="s">
        <v>845</v>
      </c>
      <c r="S386" t="s">
        <v>845</v>
      </c>
      <c r="V386">
        <v>2016</v>
      </c>
      <c r="W386">
        <v>1877</v>
      </c>
      <c r="Z386">
        <v>2138</v>
      </c>
      <c r="AA386" t="s">
        <v>130</v>
      </c>
      <c r="AB386" s="7">
        <v>1328.35</v>
      </c>
      <c r="AC386">
        <v>66.42</v>
      </c>
      <c r="AF386">
        <v>1844</v>
      </c>
      <c r="AG386" t="s">
        <v>130</v>
      </c>
      <c r="AH386" t="s">
        <v>130</v>
      </c>
      <c r="AI386">
        <v>7558.76</v>
      </c>
      <c r="AJ386" t="s">
        <v>130</v>
      </c>
      <c r="AL386">
        <v>1328.35</v>
      </c>
      <c r="AM386" t="s">
        <v>45</v>
      </c>
      <c r="AN386">
        <f t="shared" si="20"/>
        <v>76</v>
      </c>
      <c r="AO386" s="6">
        <f t="shared" si="21"/>
        <v>100954.59999999999</v>
      </c>
    </row>
    <row r="387" spans="1:41" ht="12.75">
      <c r="E387">
        <v>1</v>
      </c>
      <c r="F387" t="s">
        <v>858</v>
      </c>
      <c r="G387" t="s">
        <v>843</v>
      </c>
      <c r="H387">
        <v>1501.86</v>
      </c>
      <c r="I387">
        <v>1501.86</v>
      </c>
      <c r="L387">
        <v>7096</v>
      </c>
      <c r="M387" t="s">
        <v>843</v>
      </c>
      <c r="O387" s="3">
        <f t="shared" si="23"/>
        <v>42719</v>
      </c>
      <c r="P387">
        <v>6975</v>
      </c>
      <c r="Q387" t="s">
        <v>844</v>
      </c>
      <c r="R387" t="s">
        <v>845</v>
      </c>
      <c r="S387" t="s">
        <v>845</v>
      </c>
      <c r="V387">
        <v>2016</v>
      </c>
      <c r="W387">
        <v>1876</v>
      </c>
      <c r="Z387">
        <v>712</v>
      </c>
      <c r="AA387" t="s">
        <v>310</v>
      </c>
      <c r="AB387" s="7">
        <v>1430.34</v>
      </c>
      <c r="AC387">
        <v>71.52</v>
      </c>
      <c r="AF387">
        <v>668</v>
      </c>
      <c r="AG387" t="s">
        <v>310</v>
      </c>
      <c r="AH387" t="s">
        <v>310</v>
      </c>
      <c r="AI387">
        <v>11142.82</v>
      </c>
      <c r="AJ387" t="s">
        <v>310</v>
      </c>
      <c r="AK387" t="s">
        <v>54</v>
      </c>
      <c r="AL387">
        <v>1430.34</v>
      </c>
      <c r="AM387" t="s">
        <v>45</v>
      </c>
      <c r="AN387">
        <f aca="true" t="shared" si="24" ref="AN387:AN450">AJ387-O387</f>
        <v>42</v>
      </c>
      <c r="AO387" s="6">
        <f aca="true" t="shared" si="25" ref="AO387:AO450">AN387*AL387</f>
        <v>60074.28</v>
      </c>
    </row>
    <row r="388" spans="1:41" ht="12.75">
      <c r="E388">
        <v>1</v>
      </c>
      <c r="F388" t="s">
        <v>859</v>
      </c>
      <c r="G388" t="s">
        <v>843</v>
      </c>
      <c r="H388">
        <v>1349.78</v>
      </c>
      <c r="I388">
        <v>1349.78</v>
      </c>
      <c r="L388">
        <v>7106</v>
      </c>
      <c r="M388" t="s">
        <v>843</v>
      </c>
      <c r="O388" s="3">
        <f t="shared" si="23"/>
        <v>42719</v>
      </c>
      <c r="P388">
        <v>6975</v>
      </c>
      <c r="Q388" t="s">
        <v>844</v>
      </c>
      <c r="R388" t="s">
        <v>845</v>
      </c>
      <c r="S388" t="s">
        <v>845</v>
      </c>
      <c r="V388">
        <v>2016</v>
      </c>
      <c r="W388">
        <v>1877</v>
      </c>
      <c r="Z388">
        <v>2139</v>
      </c>
      <c r="AA388" t="s">
        <v>130</v>
      </c>
      <c r="AB388" s="7">
        <v>1285.5</v>
      </c>
      <c r="AC388">
        <v>64.28</v>
      </c>
      <c r="AF388">
        <v>1844</v>
      </c>
      <c r="AG388" t="s">
        <v>130</v>
      </c>
      <c r="AH388" t="s">
        <v>130</v>
      </c>
      <c r="AI388">
        <v>7558.76</v>
      </c>
      <c r="AJ388" t="s">
        <v>130</v>
      </c>
      <c r="AL388">
        <v>1285.5</v>
      </c>
      <c r="AM388" t="s">
        <v>45</v>
      </c>
      <c r="AN388">
        <f t="shared" si="24"/>
        <v>76</v>
      </c>
      <c r="AO388" s="6">
        <f t="shared" si="25"/>
        <v>97698</v>
      </c>
    </row>
    <row r="389" spans="1:41" ht="12.75">
      <c r="E389">
        <v>1</v>
      </c>
      <c r="F389" t="s">
        <v>860</v>
      </c>
      <c r="G389" t="s">
        <v>843</v>
      </c>
      <c r="H389">
        <v>1453.41</v>
      </c>
      <c r="I389">
        <v>1453.41</v>
      </c>
      <c r="L389">
        <v>7100</v>
      </c>
      <c r="M389" t="s">
        <v>843</v>
      </c>
      <c r="O389" s="3">
        <f t="shared" si="23"/>
        <v>42719</v>
      </c>
      <c r="P389">
        <v>6975</v>
      </c>
      <c r="Q389" t="s">
        <v>844</v>
      </c>
      <c r="R389" t="s">
        <v>845</v>
      </c>
      <c r="S389" t="s">
        <v>845</v>
      </c>
      <c r="V389">
        <v>2016</v>
      </c>
      <c r="W389">
        <v>1876</v>
      </c>
      <c r="Z389">
        <v>715</v>
      </c>
      <c r="AA389" t="s">
        <v>310</v>
      </c>
      <c r="AB389" s="7">
        <v>1384.2</v>
      </c>
      <c r="AC389">
        <v>69.21</v>
      </c>
      <c r="AF389">
        <v>668</v>
      </c>
      <c r="AG389" t="s">
        <v>310</v>
      </c>
      <c r="AH389" t="s">
        <v>310</v>
      </c>
      <c r="AI389">
        <v>11142.82</v>
      </c>
      <c r="AJ389" t="s">
        <v>310</v>
      </c>
      <c r="AK389" t="s">
        <v>54</v>
      </c>
      <c r="AL389">
        <v>1384.2</v>
      </c>
      <c r="AM389" t="s">
        <v>45</v>
      </c>
      <c r="AN389">
        <f t="shared" si="24"/>
        <v>42</v>
      </c>
      <c r="AO389" s="6">
        <f t="shared" si="25"/>
        <v>58136.4</v>
      </c>
    </row>
    <row r="390" spans="1:41" ht="12.75">
      <c r="E390">
        <v>1</v>
      </c>
      <c r="F390" t="s">
        <v>861</v>
      </c>
      <c r="G390" t="s">
        <v>843</v>
      </c>
      <c r="H390">
        <v>1501.86</v>
      </c>
      <c r="I390">
        <v>1501.86</v>
      </c>
      <c r="L390">
        <v>7097</v>
      </c>
      <c r="M390" t="s">
        <v>843</v>
      </c>
      <c r="O390" s="3">
        <f t="shared" si="23"/>
        <v>42719</v>
      </c>
      <c r="P390">
        <v>6975</v>
      </c>
      <c r="Q390" t="s">
        <v>844</v>
      </c>
      <c r="R390" t="s">
        <v>845</v>
      </c>
      <c r="S390" t="s">
        <v>845</v>
      </c>
      <c r="V390">
        <v>2016</v>
      </c>
      <c r="W390">
        <v>1876</v>
      </c>
      <c r="Z390">
        <v>713</v>
      </c>
      <c r="AA390" t="s">
        <v>310</v>
      </c>
      <c r="AB390" s="7">
        <v>1430.34</v>
      </c>
      <c r="AC390">
        <v>71.52</v>
      </c>
      <c r="AF390">
        <v>668</v>
      </c>
      <c r="AG390" t="s">
        <v>310</v>
      </c>
      <c r="AH390" t="s">
        <v>310</v>
      </c>
      <c r="AI390">
        <v>11142.82</v>
      </c>
      <c r="AJ390" t="s">
        <v>310</v>
      </c>
      <c r="AK390" t="s">
        <v>54</v>
      </c>
      <c r="AL390">
        <v>1430.34</v>
      </c>
      <c r="AM390" t="s">
        <v>45</v>
      </c>
      <c r="AN390">
        <f t="shared" si="24"/>
        <v>42</v>
      </c>
      <c r="AO390" s="6">
        <f t="shared" si="25"/>
        <v>60074.28</v>
      </c>
    </row>
    <row r="391" spans="1:41" ht="12.75">
      <c r="E391">
        <v>1</v>
      </c>
      <c r="F391" t="s">
        <v>862</v>
      </c>
      <c r="G391" t="s">
        <v>843</v>
      </c>
      <c r="H391">
        <v>719.88</v>
      </c>
      <c r="I391">
        <v>719.88</v>
      </c>
      <c r="L391">
        <v>7111</v>
      </c>
      <c r="M391" t="s">
        <v>843</v>
      </c>
      <c r="O391" s="3">
        <f t="shared" si="23"/>
        <v>42719</v>
      </c>
      <c r="P391">
        <v>6975</v>
      </c>
      <c r="Q391" t="s">
        <v>844</v>
      </c>
      <c r="R391" t="s">
        <v>845</v>
      </c>
      <c r="S391" t="s">
        <v>845</v>
      </c>
      <c r="V391">
        <v>2016</v>
      </c>
      <c r="W391">
        <v>1877</v>
      </c>
      <c r="Z391">
        <v>2142</v>
      </c>
      <c r="AA391" t="s">
        <v>130</v>
      </c>
      <c r="AB391" s="7">
        <v>685.6</v>
      </c>
      <c r="AC391">
        <v>34.28</v>
      </c>
      <c r="AF391">
        <v>1844</v>
      </c>
      <c r="AG391" t="s">
        <v>130</v>
      </c>
      <c r="AH391" t="s">
        <v>130</v>
      </c>
      <c r="AI391">
        <v>7558.76</v>
      </c>
      <c r="AJ391" t="s">
        <v>130</v>
      </c>
      <c r="AL391">
        <v>685.6</v>
      </c>
      <c r="AM391" t="s">
        <v>45</v>
      </c>
      <c r="AN391">
        <f t="shared" si="24"/>
        <v>76</v>
      </c>
      <c r="AO391" s="6">
        <f t="shared" si="25"/>
        <v>52105.6</v>
      </c>
    </row>
    <row r="392" spans="1:41" ht="12.75">
      <c r="E392">
        <v>1</v>
      </c>
      <c r="F392" t="s">
        <v>863</v>
      </c>
      <c r="G392" t="s">
        <v>843</v>
      </c>
      <c r="H392">
        <v>775.15</v>
      </c>
      <c r="I392">
        <v>775.15</v>
      </c>
      <c r="L392">
        <v>7109</v>
      </c>
      <c r="M392" t="s">
        <v>843</v>
      </c>
      <c r="O392" s="3">
        <f t="shared" si="23"/>
        <v>42719</v>
      </c>
      <c r="P392">
        <v>6975</v>
      </c>
      <c r="Q392" t="s">
        <v>844</v>
      </c>
      <c r="R392" t="s">
        <v>845</v>
      </c>
      <c r="S392" t="s">
        <v>845</v>
      </c>
      <c r="V392">
        <v>2016</v>
      </c>
      <c r="W392">
        <v>1876</v>
      </c>
      <c r="Z392">
        <v>708</v>
      </c>
      <c r="AA392" t="s">
        <v>310</v>
      </c>
      <c r="AB392" s="7">
        <v>738.24</v>
      </c>
      <c r="AC392">
        <v>36.91</v>
      </c>
      <c r="AF392">
        <v>668</v>
      </c>
      <c r="AG392" t="s">
        <v>310</v>
      </c>
      <c r="AH392" t="s">
        <v>310</v>
      </c>
      <c r="AI392">
        <v>11142.82</v>
      </c>
      <c r="AJ392" t="s">
        <v>310</v>
      </c>
      <c r="AK392" t="s">
        <v>54</v>
      </c>
      <c r="AL392">
        <v>738.24</v>
      </c>
      <c r="AM392" t="s">
        <v>45</v>
      </c>
      <c r="AN392">
        <f t="shared" si="24"/>
        <v>42</v>
      </c>
      <c r="AO392" s="6">
        <f t="shared" si="25"/>
        <v>31006.08</v>
      </c>
    </row>
    <row r="393" spans="1:41" ht="12.75">
      <c r="E393">
        <v>1</v>
      </c>
      <c r="F393" t="s">
        <v>864</v>
      </c>
      <c r="G393" t="s">
        <v>843</v>
      </c>
      <c r="H393">
        <v>1394.77</v>
      </c>
      <c r="I393">
        <v>1394.77</v>
      </c>
      <c r="L393">
        <v>7102</v>
      </c>
      <c r="M393" t="s">
        <v>843</v>
      </c>
      <c r="O393" s="3">
        <f t="shared" si="23"/>
        <v>42719</v>
      </c>
      <c r="P393">
        <v>6975</v>
      </c>
      <c r="Q393" t="s">
        <v>844</v>
      </c>
      <c r="R393" t="s">
        <v>845</v>
      </c>
      <c r="S393" t="s">
        <v>845</v>
      </c>
      <c r="V393">
        <v>2016</v>
      </c>
      <c r="W393">
        <v>1877</v>
      </c>
      <c r="Z393">
        <v>2137</v>
      </c>
      <c r="AA393" t="s">
        <v>130</v>
      </c>
      <c r="AB393" s="7">
        <v>1328.35</v>
      </c>
      <c r="AC393">
        <v>66.42</v>
      </c>
      <c r="AF393">
        <v>1844</v>
      </c>
      <c r="AG393" t="s">
        <v>130</v>
      </c>
      <c r="AH393" t="s">
        <v>130</v>
      </c>
      <c r="AI393">
        <v>7558.76</v>
      </c>
      <c r="AJ393" t="s">
        <v>130</v>
      </c>
      <c r="AL393">
        <v>1328.35</v>
      </c>
      <c r="AM393" t="s">
        <v>45</v>
      </c>
      <c r="AN393">
        <f t="shared" si="24"/>
        <v>76</v>
      </c>
      <c r="AO393" s="6">
        <f t="shared" si="25"/>
        <v>100954.59999999999</v>
      </c>
    </row>
    <row r="394" spans="1:41" ht="12.75">
      <c r="E394">
        <v>1</v>
      </c>
      <c r="F394" t="s">
        <v>865</v>
      </c>
      <c r="G394" t="s">
        <v>843</v>
      </c>
      <c r="H394">
        <v>1501.86</v>
      </c>
      <c r="I394">
        <v>1501.86</v>
      </c>
      <c r="L394">
        <v>7099</v>
      </c>
      <c r="M394" t="s">
        <v>843</v>
      </c>
      <c r="O394" s="3">
        <f t="shared" si="23"/>
        <v>42719</v>
      </c>
      <c r="P394">
        <v>6975</v>
      </c>
      <c r="Q394" t="s">
        <v>844</v>
      </c>
      <c r="R394" t="s">
        <v>845</v>
      </c>
      <c r="S394" t="s">
        <v>845</v>
      </c>
      <c r="V394">
        <v>2016</v>
      </c>
      <c r="W394">
        <v>1876</v>
      </c>
      <c r="Z394">
        <v>707</v>
      </c>
      <c r="AA394" t="s">
        <v>310</v>
      </c>
      <c r="AB394" s="7">
        <v>1430.34</v>
      </c>
      <c r="AC394">
        <v>71.52</v>
      </c>
      <c r="AF394">
        <v>668</v>
      </c>
      <c r="AG394" t="s">
        <v>310</v>
      </c>
      <c r="AH394" t="s">
        <v>310</v>
      </c>
      <c r="AI394">
        <v>11142.82</v>
      </c>
      <c r="AJ394" t="s">
        <v>310</v>
      </c>
      <c r="AK394" t="s">
        <v>54</v>
      </c>
      <c r="AL394">
        <v>1430.34</v>
      </c>
      <c r="AM394" t="s">
        <v>45</v>
      </c>
      <c r="AN394">
        <f t="shared" si="24"/>
        <v>42</v>
      </c>
      <c r="AO394" s="6">
        <f t="shared" si="25"/>
        <v>60074.28</v>
      </c>
    </row>
    <row r="395" spans="1:41" ht="12.75">
      <c r="E395">
        <v>1</v>
      </c>
      <c r="F395" t="s">
        <v>866</v>
      </c>
      <c r="G395" t="s">
        <v>843</v>
      </c>
      <c r="H395">
        <v>1349.78</v>
      </c>
      <c r="I395">
        <v>1349.78</v>
      </c>
      <c r="L395">
        <v>7107</v>
      </c>
      <c r="M395" t="s">
        <v>843</v>
      </c>
      <c r="O395" s="3">
        <f t="shared" si="23"/>
        <v>42719</v>
      </c>
      <c r="P395">
        <v>6975</v>
      </c>
      <c r="Q395" t="s">
        <v>844</v>
      </c>
      <c r="R395" t="s">
        <v>845</v>
      </c>
      <c r="S395" t="s">
        <v>845</v>
      </c>
      <c r="V395">
        <v>2016</v>
      </c>
      <c r="W395">
        <v>1877</v>
      </c>
      <c r="Z395">
        <v>2140</v>
      </c>
      <c r="AA395" t="s">
        <v>130</v>
      </c>
      <c r="AB395" s="7">
        <v>1285.5</v>
      </c>
      <c r="AC395">
        <v>64.28</v>
      </c>
      <c r="AF395">
        <v>1844</v>
      </c>
      <c r="AG395" t="s">
        <v>130</v>
      </c>
      <c r="AH395" t="s">
        <v>130</v>
      </c>
      <c r="AI395">
        <v>7558.76</v>
      </c>
      <c r="AJ395" t="s">
        <v>130</v>
      </c>
      <c r="AL395">
        <v>1285.5</v>
      </c>
      <c r="AM395" t="s">
        <v>45</v>
      </c>
      <c r="AN395">
        <f t="shared" si="24"/>
        <v>76</v>
      </c>
      <c r="AO395" s="6">
        <f t="shared" si="25"/>
        <v>97698</v>
      </c>
    </row>
    <row r="396" spans="1:41" ht="12.75">
      <c r="E396">
        <v>1</v>
      </c>
      <c r="F396" t="s">
        <v>867</v>
      </c>
      <c r="G396" t="s">
        <v>843</v>
      </c>
      <c r="H396">
        <v>1453.41</v>
      </c>
      <c r="I396">
        <v>1453.41</v>
      </c>
      <c r="L396">
        <v>7101</v>
      </c>
      <c r="M396" t="s">
        <v>843</v>
      </c>
      <c r="O396" s="3">
        <f t="shared" si="23"/>
        <v>42719</v>
      </c>
      <c r="P396">
        <v>6975</v>
      </c>
      <c r="Q396" t="s">
        <v>844</v>
      </c>
      <c r="R396" t="s">
        <v>845</v>
      </c>
      <c r="S396" t="s">
        <v>845</v>
      </c>
      <c r="V396">
        <v>2016</v>
      </c>
      <c r="W396">
        <v>1876</v>
      </c>
      <c r="Z396">
        <v>716</v>
      </c>
      <c r="AA396" t="s">
        <v>310</v>
      </c>
      <c r="AB396" s="7">
        <v>1384.2</v>
      </c>
      <c r="AC396">
        <v>69.21</v>
      </c>
      <c r="AF396">
        <v>668</v>
      </c>
      <c r="AG396" t="s">
        <v>310</v>
      </c>
      <c r="AH396" t="s">
        <v>310</v>
      </c>
      <c r="AI396">
        <v>11142.82</v>
      </c>
      <c r="AJ396" t="s">
        <v>310</v>
      </c>
      <c r="AK396" t="s">
        <v>54</v>
      </c>
      <c r="AL396">
        <v>1384.2</v>
      </c>
      <c r="AM396" t="s">
        <v>45</v>
      </c>
      <c r="AN396">
        <f t="shared" si="24"/>
        <v>42</v>
      </c>
      <c r="AO396" s="6">
        <f t="shared" si="25"/>
        <v>58136.4</v>
      </c>
    </row>
    <row r="397" spans="1:41" ht="12.75">
      <c r="E397">
        <v>1</v>
      </c>
      <c r="F397" t="s">
        <v>868</v>
      </c>
      <c r="G397" t="s">
        <v>843</v>
      </c>
      <c r="H397">
        <v>1501.86</v>
      </c>
      <c r="I397">
        <v>1501.86</v>
      </c>
      <c r="L397">
        <v>7098</v>
      </c>
      <c r="M397" t="s">
        <v>843</v>
      </c>
      <c r="O397" s="3">
        <f t="shared" si="23"/>
        <v>42719</v>
      </c>
      <c r="P397">
        <v>6975</v>
      </c>
      <c r="Q397" t="s">
        <v>844</v>
      </c>
      <c r="R397" t="s">
        <v>845</v>
      </c>
      <c r="S397" t="s">
        <v>845</v>
      </c>
      <c r="V397">
        <v>2016</v>
      </c>
      <c r="W397">
        <v>1876</v>
      </c>
      <c r="Z397">
        <v>714</v>
      </c>
      <c r="AA397" t="s">
        <v>310</v>
      </c>
      <c r="AB397" s="7">
        <v>1430.34</v>
      </c>
      <c r="AC397">
        <v>71.52</v>
      </c>
      <c r="AF397">
        <v>668</v>
      </c>
      <c r="AG397" t="s">
        <v>310</v>
      </c>
      <c r="AH397" t="s">
        <v>310</v>
      </c>
      <c r="AI397">
        <v>11142.82</v>
      </c>
      <c r="AJ397" t="s">
        <v>310</v>
      </c>
      <c r="AK397" t="s">
        <v>54</v>
      </c>
      <c r="AL397">
        <v>1430.34</v>
      </c>
      <c r="AM397" t="s">
        <v>45</v>
      </c>
      <c r="AN397">
        <f t="shared" si="24"/>
        <v>42</v>
      </c>
      <c r="AO397" s="6">
        <f t="shared" si="25"/>
        <v>60074.28</v>
      </c>
    </row>
    <row r="398" spans="1:41" ht="12.75">
      <c r="E398">
        <v>1</v>
      </c>
      <c r="F398" t="s">
        <v>869</v>
      </c>
      <c r="G398" t="s">
        <v>870</v>
      </c>
      <c r="H398">
        <v>5081.48</v>
      </c>
      <c r="I398">
        <v>5081.48</v>
      </c>
      <c r="L398">
        <v>7138</v>
      </c>
      <c r="M398" t="s">
        <v>870</v>
      </c>
      <c r="O398" s="3">
        <f t="shared" si="23"/>
        <v>42726</v>
      </c>
      <c r="P398">
        <v>6698</v>
      </c>
      <c r="Q398" t="s">
        <v>831</v>
      </c>
      <c r="R398" t="s">
        <v>832</v>
      </c>
      <c r="S398" t="s">
        <v>832</v>
      </c>
      <c r="V398">
        <v>2016</v>
      </c>
      <c r="W398">
        <v>80</v>
      </c>
      <c r="Z398">
        <v>2272</v>
      </c>
      <c r="AA398" t="s">
        <v>132</v>
      </c>
      <c r="AB398" s="7">
        <v>4886.04</v>
      </c>
      <c r="AC398">
        <v>195.44</v>
      </c>
      <c r="AF398">
        <v>1925</v>
      </c>
      <c r="AG398" t="s">
        <v>132</v>
      </c>
      <c r="AH398" t="s">
        <v>132</v>
      </c>
      <c r="AI398">
        <v>5081.48</v>
      </c>
      <c r="AJ398" t="s">
        <v>132</v>
      </c>
      <c r="AL398">
        <v>4886.04</v>
      </c>
      <c r="AM398" t="s">
        <v>45</v>
      </c>
      <c r="AN398">
        <f t="shared" si="24"/>
        <v>70</v>
      </c>
      <c r="AO398" s="6">
        <f t="shared" si="25"/>
        <v>342022.8</v>
      </c>
    </row>
    <row r="399" spans="1:41" ht="12.75">
      <c r="E399">
        <v>1</v>
      </c>
      <c r="F399" t="s">
        <v>871</v>
      </c>
      <c r="G399" t="s">
        <v>696</v>
      </c>
      <c r="H399">
        <v>154.15</v>
      </c>
      <c r="I399">
        <v>154.15</v>
      </c>
      <c r="L399">
        <v>7184</v>
      </c>
      <c r="M399" t="s">
        <v>696</v>
      </c>
      <c r="O399" s="3">
        <f t="shared" si="23"/>
        <v>42729</v>
      </c>
      <c r="P399">
        <v>6698</v>
      </c>
      <c r="Q399" t="s">
        <v>831</v>
      </c>
      <c r="R399" t="s">
        <v>832</v>
      </c>
      <c r="S399" t="s">
        <v>832</v>
      </c>
      <c r="V399">
        <v>2016</v>
      </c>
      <c r="W399">
        <v>80</v>
      </c>
      <c r="Z399">
        <v>2413</v>
      </c>
      <c r="AA399" t="s">
        <v>131</v>
      </c>
      <c r="AB399" s="7">
        <v>148.22</v>
      </c>
      <c r="AC399">
        <v>5.93</v>
      </c>
      <c r="AF399">
        <v>2002</v>
      </c>
      <c r="AG399" t="s">
        <v>131</v>
      </c>
      <c r="AH399" t="s">
        <v>131</v>
      </c>
      <c r="AI399">
        <v>8617.75</v>
      </c>
      <c r="AJ399" t="s">
        <v>131</v>
      </c>
      <c r="AL399">
        <v>148.22</v>
      </c>
      <c r="AM399" t="s">
        <v>45</v>
      </c>
      <c r="AN399">
        <f t="shared" si="24"/>
        <v>68</v>
      </c>
      <c r="AO399" s="6">
        <f t="shared" si="25"/>
        <v>10078.96</v>
      </c>
    </row>
    <row r="400" spans="1:41" ht="12.75">
      <c r="E400">
        <v>1</v>
      </c>
      <c r="F400" t="s">
        <v>872</v>
      </c>
      <c r="G400" t="s">
        <v>696</v>
      </c>
      <c r="H400">
        <v>4879.16</v>
      </c>
      <c r="I400">
        <v>4879.16</v>
      </c>
      <c r="L400">
        <v>7180</v>
      </c>
      <c r="M400" t="s">
        <v>696</v>
      </c>
      <c r="O400" s="3">
        <f t="shared" si="23"/>
        <v>42729</v>
      </c>
      <c r="P400">
        <v>6698</v>
      </c>
      <c r="Q400" t="s">
        <v>831</v>
      </c>
      <c r="R400" t="s">
        <v>832</v>
      </c>
      <c r="S400" t="s">
        <v>832</v>
      </c>
      <c r="V400">
        <v>2016</v>
      </c>
      <c r="W400">
        <v>80</v>
      </c>
      <c r="Z400">
        <v>2412</v>
      </c>
      <c r="AA400" t="s">
        <v>131</v>
      </c>
      <c r="AB400" s="7">
        <v>4691.5</v>
      </c>
      <c r="AC400">
        <v>187.66</v>
      </c>
      <c r="AF400">
        <v>2002</v>
      </c>
      <c r="AG400" t="s">
        <v>131</v>
      </c>
      <c r="AH400" t="s">
        <v>131</v>
      </c>
      <c r="AI400">
        <v>8617.75</v>
      </c>
      <c r="AJ400" t="s">
        <v>131</v>
      </c>
      <c r="AL400">
        <v>4691.5</v>
      </c>
      <c r="AM400" t="s">
        <v>45</v>
      </c>
      <c r="AN400">
        <f t="shared" si="24"/>
        <v>68</v>
      </c>
      <c r="AO400" s="6">
        <f t="shared" si="25"/>
        <v>319022</v>
      </c>
    </row>
    <row r="401" spans="1:41" ht="12.75">
      <c r="E401">
        <v>1</v>
      </c>
      <c r="F401" t="s">
        <v>873</v>
      </c>
      <c r="G401" t="s">
        <v>737</v>
      </c>
      <c r="H401">
        <v>564.67</v>
      </c>
      <c r="I401">
        <v>564.67</v>
      </c>
      <c r="L401">
        <v>7191</v>
      </c>
      <c r="M401" t="s">
        <v>737</v>
      </c>
      <c r="O401" s="3">
        <f t="shared" si="23"/>
        <v>42732</v>
      </c>
      <c r="P401">
        <v>6698</v>
      </c>
      <c r="Q401" t="s">
        <v>831</v>
      </c>
      <c r="R401" t="s">
        <v>832</v>
      </c>
      <c r="S401" t="s">
        <v>832</v>
      </c>
      <c r="V401">
        <v>2016</v>
      </c>
      <c r="W401">
        <v>116</v>
      </c>
      <c r="Z401">
        <v>2113</v>
      </c>
      <c r="AA401" t="s">
        <v>95</v>
      </c>
      <c r="AB401" s="7">
        <v>542.95</v>
      </c>
      <c r="AC401">
        <v>21.72</v>
      </c>
      <c r="AF401">
        <v>1818</v>
      </c>
      <c r="AG401" t="s">
        <v>95</v>
      </c>
      <c r="AH401" t="s">
        <v>95</v>
      </c>
      <c r="AI401">
        <v>2102.54</v>
      </c>
      <c r="AJ401" t="s">
        <v>95</v>
      </c>
      <c r="AL401">
        <v>542.95</v>
      </c>
      <c r="AM401" t="s">
        <v>45</v>
      </c>
      <c r="AN401">
        <f t="shared" si="24"/>
        <v>58</v>
      </c>
      <c r="AO401" s="6">
        <f t="shared" si="25"/>
        <v>31491.100000000002</v>
      </c>
    </row>
    <row r="402" spans="1:41" ht="12.75">
      <c r="E402">
        <v>1</v>
      </c>
      <c r="F402" t="s">
        <v>874</v>
      </c>
      <c r="G402" t="s">
        <v>737</v>
      </c>
      <c r="H402">
        <v>1537.87</v>
      </c>
      <c r="I402">
        <v>1537.87</v>
      </c>
      <c r="L402">
        <v>7189</v>
      </c>
      <c r="M402" t="s">
        <v>737</v>
      </c>
      <c r="O402" s="3">
        <f t="shared" si="23"/>
        <v>42732</v>
      </c>
      <c r="P402">
        <v>6698</v>
      </c>
      <c r="Q402" t="s">
        <v>831</v>
      </c>
      <c r="R402" t="s">
        <v>832</v>
      </c>
      <c r="S402" t="s">
        <v>832</v>
      </c>
      <c r="V402">
        <v>2016</v>
      </c>
      <c r="W402">
        <v>116</v>
      </c>
      <c r="Z402">
        <v>2112</v>
      </c>
      <c r="AA402" t="s">
        <v>95</v>
      </c>
      <c r="AB402" s="7">
        <v>1478.72</v>
      </c>
      <c r="AC402">
        <v>59.15</v>
      </c>
      <c r="AF402">
        <v>1818</v>
      </c>
      <c r="AG402" t="s">
        <v>95</v>
      </c>
      <c r="AH402" t="s">
        <v>95</v>
      </c>
      <c r="AI402">
        <v>2102.54</v>
      </c>
      <c r="AJ402" t="s">
        <v>95</v>
      </c>
      <c r="AL402">
        <v>1478.72</v>
      </c>
      <c r="AM402" t="s">
        <v>45</v>
      </c>
      <c r="AN402">
        <f t="shared" si="24"/>
        <v>58</v>
      </c>
      <c r="AO402" s="6">
        <f t="shared" si="25"/>
        <v>85765.76</v>
      </c>
    </row>
    <row r="403" spans="1:41" ht="12.75">
      <c r="E403">
        <v>1</v>
      </c>
      <c r="F403" t="s">
        <v>875</v>
      </c>
      <c r="G403" t="s">
        <v>737</v>
      </c>
      <c r="H403">
        <v>30216.58</v>
      </c>
      <c r="I403">
        <v>30216.58</v>
      </c>
      <c r="L403">
        <v>7186</v>
      </c>
      <c r="M403" t="s">
        <v>737</v>
      </c>
      <c r="O403" s="3">
        <f t="shared" si="23"/>
        <v>42732</v>
      </c>
      <c r="P403">
        <v>6698</v>
      </c>
      <c r="Q403" t="s">
        <v>831</v>
      </c>
      <c r="R403" t="s">
        <v>832</v>
      </c>
      <c r="S403" t="s">
        <v>832</v>
      </c>
      <c r="V403">
        <v>2016</v>
      </c>
      <c r="W403">
        <v>54</v>
      </c>
      <c r="Z403">
        <v>2107</v>
      </c>
      <c r="AA403" t="s">
        <v>95</v>
      </c>
      <c r="AB403" s="7">
        <v>29054.4</v>
      </c>
      <c r="AC403">
        <v>1162.18</v>
      </c>
      <c r="AF403">
        <v>1815</v>
      </c>
      <c r="AG403" t="s">
        <v>95</v>
      </c>
      <c r="AH403" t="s">
        <v>95</v>
      </c>
      <c r="AI403">
        <v>58774.44</v>
      </c>
      <c r="AJ403" t="s">
        <v>95</v>
      </c>
      <c r="AL403">
        <v>29054.4</v>
      </c>
      <c r="AM403" t="s">
        <v>45</v>
      </c>
      <c r="AN403">
        <f t="shared" si="24"/>
        <v>58</v>
      </c>
      <c r="AO403" s="6">
        <f t="shared" si="25"/>
        <v>1685155.2000000002</v>
      </c>
    </row>
    <row r="404" spans="1:41" ht="12.75">
      <c r="E404">
        <v>1</v>
      </c>
      <c r="F404" t="s">
        <v>876</v>
      </c>
      <c r="G404" t="s">
        <v>737</v>
      </c>
      <c r="H404">
        <v>28557.86</v>
      </c>
      <c r="I404">
        <v>28557.86</v>
      </c>
      <c r="L404">
        <v>7187</v>
      </c>
      <c r="M404" t="s">
        <v>737</v>
      </c>
      <c r="O404" s="3">
        <f t="shared" si="23"/>
        <v>42732</v>
      </c>
      <c r="P404">
        <v>6698</v>
      </c>
      <c r="Q404" t="s">
        <v>831</v>
      </c>
      <c r="R404" t="s">
        <v>832</v>
      </c>
      <c r="S404" t="s">
        <v>832</v>
      </c>
      <c r="V404">
        <v>2016</v>
      </c>
      <c r="W404">
        <v>54</v>
      </c>
      <c r="Z404">
        <v>2108</v>
      </c>
      <c r="AA404" t="s">
        <v>95</v>
      </c>
      <c r="AB404" s="7">
        <v>27459.48</v>
      </c>
      <c r="AC404">
        <v>1098.38</v>
      </c>
      <c r="AF404">
        <v>1815</v>
      </c>
      <c r="AG404" t="s">
        <v>95</v>
      </c>
      <c r="AH404" t="s">
        <v>95</v>
      </c>
      <c r="AI404">
        <v>58774.44</v>
      </c>
      <c r="AJ404" t="s">
        <v>95</v>
      </c>
      <c r="AL404">
        <v>27459.48</v>
      </c>
      <c r="AM404" t="s">
        <v>45</v>
      </c>
      <c r="AN404">
        <f t="shared" si="24"/>
        <v>58</v>
      </c>
      <c r="AO404" s="6">
        <f t="shared" si="25"/>
        <v>1592649.84</v>
      </c>
    </row>
    <row r="405" spans="1:41" ht="12.75">
      <c r="E405">
        <v>1</v>
      </c>
      <c r="F405" t="s">
        <v>877</v>
      </c>
      <c r="G405" t="s">
        <v>117</v>
      </c>
      <c r="H405">
        <v>11156.88</v>
      </c>
      <c r="I405">
        <v>11156.88</v>
      </c>
      <c r="L405">
        <v>7312</v>
      </c>
      <c r="M405" t="s">
        <v>117</v>
      </c>
      <c r="O405" s="3">
        <f t="shared" si="23"/>
        <v>42735</v>
      </c>
      <c r="P405">
        <v>6698</v>
      </c>
      <c r="Q405" t="s">
        <v>831</v>
      </c>
      <c r="R405" t="s">
        <v>832</v>
      </c>
      <c r="S405" t="s">
        <v>832</v>
      </c>
      <c r="V405">
        <v>2016</v>
      </c>
      <c r="W405">
        <v>57</v>
      </c>
      <c r="Z405">
        <v>2109</v>
      </c>
      <c r="AA405" t="s">
        <v>95</v>
      </c>
      <c r="AB405" s="7">
        <v>10727.77</v>
      </c>
      <c r="AC405">
        <v>429.11</v>
      </c>
      <c r="AF405">
        <v>1816</v>
      </c>
      <c r="AG405" t="s">
        <v>95</v>
      </c>
      <c r="AH405" t="s">
        <v>95</v>
      </c>
      <c r="AI405">
        <v>11156.88</v>
      </c>
      <c r="AJ405" t="s">
        <v>95</v>
      </c>
      <c r="AL405">
        <v>10727.77</v>
      </c>
      <c r="AM405" t="s">
        <v>45</v>
      </c>
      <c r="AN405">
        <f t="shared" si="24"/>
        <v>55</v>
      </c>
      <c r="AO405" s="6">
        <f t="shared" si="25"/>
        <v>590027.35</v>
      </c>
    </row>
    <row r="406" spans="1:41" ht="12.75">
      <c r="E406">
        <v>1</v>
      </c>
      <c r="F406" t="s">
        <v>878</v>
      </c>
      <c r="G406" t="s">
        <v>117</v>
      </c>
      <c r="H406">
        <v>4195.93</v>
      </c>
      <c r="I406">
        <v>4195.93</v>
      </c>
      <c r="L406">
        <v>7314</v>
      </c>
      <c r="M406" t="s">
        <v>117</v>
      </c>
      <c r="O406" s="3">
        <f t="shared" si="23"/>
        <v>42735</v>
      </c>
      <c r="P406">
        <v>6698</v>
      </c>
      <c r="Q406" t="s">
        <v>831</v>
      </c>
      <c r="R406" t="s">
        <v>832</v>
      </c>
      <c r="S406" t="s">
        <v>832</v>
      </c>
      <c r="V406">
        <v>2016</v>
      </c>
      <c r="W406">
        <v>56</v>
      </c>
      <c r="Z406">
        <v>2110</v>
      </c>
      <c r="AA406" t="s">
        <v>95</v>
      </c>
      <c r="AB406" s="7">
        <v>4034.55</v>
      </c>
      <c r="AC406">
        <v>161.38</v>
      </c>
      <c r="AF406">
        <v>1817</v>
      </c>
      <c r="AG406" t="s">
        <v>95</v>
      </c>
      <c r="AH406" t="s">
        <v>95</v>
      </c>
      <c r="AI406">
        <v>4195.93</v>
      </c>
      <c r="AJ406" t="s">
        <v>95</v>
      </c>
      <c r="AL406">
        <v>4034.55</v>
      </c>
      <c r="AM406" t="s">
        <v>45</v>
      </c>
      <c r="AN406">
        <f t="shared" si="24"/>
        <v>55</v>
      </c>
      <c r="AO406" s="6">
        <f t="shared" si="25"/>
        <v>221900.25</v>
      </c>
    </row>
    <row r="407" spans="1:41" ht="12.75">
      <c r="E407">
        <v>1</v>
      </c>
      <c r="F407" t="s">
        <v>879</v>
      </c>
      <c r="G407" t="s">
        <v>117</v>
      </c>
      <c r="H407">
        <v>1753.68</v>
      </c>
      <c r="I407">
        <v>1753.68</v>
      </c>
      <c r="L407">
        <v>7320</v>
      </c>
      <c r="M407" t="s">
        <v>117</v>
      </c>
      <c r="O407" s="3">
        <f t="shared" si="23"/>
        <v>42735</v>
      </c>
      <c r="P407">
        <v>6698</v>
      </c>
      <c r="Q407" t="s">
        <v>831</v>
      </c>
      <c r="R407" t="s">
        <v>832</v>
      </c>
      <c r="S407" t="s">
        <v>832</v>
      </c>
      <c r="V407">
        <v>2016</v>
      </c>
      <c r="W407">
        <v>80</v>
      </c>
      <c r="Z407">
        <v>2415</v>
      </c>
      <c r="AA407" t="s">
        <v>131</v>
      </c>
      <c r="AB407" s="7">
        <v>1686.23</v>
      </c>
      <c r="AC407">
        <v>67.45</v>
      </c>
      <c r="AF407">
        <v>2002</v>
      </c>
      <c r="AG407" t="s">
        <v>131</v>
      </c>
      <c r="AH407" t="s">
        <v>131</v>
      </c>
      <c r="AI407">
        <v>8617.75</v>
      </c>
      <c r="AJ407" t="s">
        <v>131</v>
      </c>
      <c r="AL407">
        <v>1686.23</v>
      </c>
      <c r="AM407" t="s">
        <v>45</v>
      </c>
      <c r="AN407">
        <f t="shared" si="24"/>
        <v>62</v>
      </c>
      <c r="AO407" s="6">
        <f t="shared" si="25"/>
        <v>104546.26</v>
      </c>
    </row>
    <row r="408" spans="1:41" ht="12.75">
      <c r="E408">
        <v>1</v>
      </c>
      <c r="F408" t="s">
        <v>880</v>
      </c>
      <c r="G408" t="s">
        <v>117</v>
      </c>
      <c r="H408">
        <v>433.61</v>
      </c>
      <c r="I408">
        <v>433.61</v>
      </c>
      <c r="L408">
        <v>7331</v>
      </c>
      <c r="M408" t="s">
        <v>117</v>
      </c>
      <c r="O408" s="3">
        <f t="shared" si="23"/>
        <v>42735</v>
      </c>
      <c r="P408">
        <v>6698</v>
      </c>
      <c r="Q408" t="s">
        <v>831</v>
      </c>
      <c r="R408" t="s">
        <v>832</v>
      </c>
      <c r="S408" t="s">
        <v>832</v>
      </c>
      <c r="V408">
        <v>2016</v>
      </c>
      <c r="W408">
        <v>409</v>
      </c>
      <c r="Z408">
        <v>2417</v>
      </c>
      <c r="AA408" t="s">
        <v>131</v>
      </c>
      <c r="AB408" s="7">
        <v>416.93</v>
      </c>
      <c r="AC408">
        <v>16.68</v>
      </c>
      <c r="AF408">
        <v>2003</v>
      </c>
      <c r="AG408" t="s">
        <v>131</v>
      </c>
      <c r="AH408" t="s">
        <v>131</v>
      </c>
      <c r="AI408">
        <v>870.3</v>
      </c>
      <c r="AJ408" t="s">
        <v>131</v>
      </c>
      <c r="AL408">
        <v>416.93</v>
      </c>
      <c r="AM408" t="s">
        <v>45</v>
      </c>
      <c r="AN408">
        <f t="shared" si="24"/>
        <v>62</v>
      </c>
      <c r="AO408" s="6">
        <f t="shared" si="25"/>
        <v>25849.66</v>
      </c>
    </row>
    <row r="409" spans="1:41" ht="12.75">
      <c r="E409">
        <v>1</v>
      </c>
      <c r="F409" t="s">
        <v>881</v>
      </c>
      <c r="G409" t="s">
        <v>117</v>
      </c>
      <c r="H409">
        <v>1830.76</v>
      </c>
      <c r="I409">
        <v>1830.76</v>
      </c>
      <c r="L409">
        <v>7319</v>
      </c>
      <c r="M409" t="s">
        <v>117</v>
      </c>
      <c r="O409" s="3">
        <f t="shared" si="23"/>
        <v>42735</v>
      </c>
      <c r="P409">
        <v>6698</v>
      </c>
      <c r="Q409" t="s">
        <v>831</v>
      </c>
      <c r="R409" t="s">
        <v>832</v>
      </c>
      <c r="S409" t="s">
        <v>832</v>
      </c>
      <c r="V409">
        <v>2016</v>
      </c>
      <c r="W409">
        <v>80</v>
      </c>
      <c r="Z409">
        <v>2414</v>
      </c>
      <c r="AA409" t="s">
        <v>131</v>
      </c>
      <c r="AB409" s="7">
        <v>1760.35</v>
      </c>
      <c r="AC409">
        <v>70.41</v>
      </c>
      <c r="AF409">
        <v>2002</v>
      </c>
      <c r="AG409" t="s">
        <v>131</v>
      </c>
      <c r="AH409" t="s">
        <v>131</v>
      </c>
      <c r="AI409">
        <v>8617.75</v>
      </c>
      <c r="AJ409" t="s">
        <v>131</v>
      </c>
      <c r="AL409">
        <v>1760.35</v>
      </c>
      <c r="AM409" t="s">
        <v>45</v>
      </c>
      <c r="AN409">
        <f t="shared" si="24"/>
        <v>62</v>
      </c>
      <c r="AO409" s="6">
        <f t="shared" si="25"/>
        <v>109141.7</v>
      </c>
    </row>
    <row r="410" spans="1:41" ht="12.75">
      <c r="E410">
        <v>1</v>
      </c>
      <c r="F410" t="s">
        <v>882</v>
      </c>
      <c r="G410" t="s">
        <v>117</v>
      </c>
      <c r="H410">
        <v>436.69</v>
      </c>
      <c r="I410">
        <v>436.69</v>
      </c>
      <c r="L410">
        <v>7330</v>
      </c>
      <c r="M410" t="s">
        <v>117</v>
      </c>
      <c r="O410" s="3">
        <f t="shared" si="23"/>
        <v>42735</v>
      </c>
      <c r="P410">
        <v>6698</v>
      </c>
      <c r="Q410" t="s">
        <v>831</v>
      </c>
      <c r="R410" t="s">
        <v>832</v>
      </c>
      <c r="S410" t="s">
        <v>832</v>
      </c>
      <c r="V410">
        <v>2016</v>
      </c>
      <c r="W410">
        <v>409</v>
      </c>
      <c r="Z410">
        <v>2416</v>
      </c>
      <c r="AA410" t="s">
        <v>131</v>
      </c>
      <c r="AB410" s="7">
        <v>419.89</v>
      </c>
      <c r="AC410">
        <v>16.8</v>
      </c>
      <c r="AF410">
        <v>2003</v>
      </c>
      <c r="AG410" t="s">
        <v>131</v>
      </c>
      <c r="AH410" t="s">
        <v>131</v>
      </c>
      <c r="AI410">
        <v>870.3</v>
      </c>
      <c r="AJ410" t="s">
        <v>131</v>
      </c>
      <c r="AL410">
        <v>419.89</v>
      </c>
      <c r="AM410" t="s">
        <v>45</v>
      </c>
      <c r="AN410">
        <f t="shared" si="24"/>
        <v>62</v>
      </c>
      <c r="AO410" s="6">
        <f t="shared" si="25"/>
        <v>26033.18</v>
      </c>
    </row>
    <row r="411" spans="1:41" ht="12.75">
      <c r="E411">
        <v>1</v>
      </c>
      <c r="F411" t="s">
        <v>883</v>
      </c>
      <c r="G411" t="s">
        <v>41</v>
      </c>
      <c r="H411">
        <v>1453.41</v>
      </c>
      <c r="I411">
        <v>1453.41</v>
      </c>
      <c r="L411">
        <v>7249</v>
      </c>
      <c r="M411" t="s">
        <v>41</v>
      </c>
      <c r="O411" s="3">
        <f t="shared" si="23"/>
        <v>42734</v>
      </c>
      <c r="P411">
        <v>6975</v>
      </c>
      <c r="Q411" t="s">
        <v>844</v>
      </c>
      <c r="R411" t="s">
        <v>845</v>
      </c>
      <c r="S411" t="s">
        <v>845</v>
      </c>
      <c r="V411">
        <v>2016</v>
      </c>
      <c r="W411">
        <v>1876</v>
      </c>
      <c r="Z411">
        <v>2050</v>
      </c>
      <c r="AA411" t="s">
        <v>134</v>
      </c>
      <c r="AB411" s="7">
        <v>1384.2</v>
      </c>
      <c r="AC411">
        <v>69.21</v>
      </c>
      <c r="AF411">
        <v>1767</v>
      </c>
      <c r="AG411" t="s">
        <v>134</v>
      </c>
      <c r="AH411" t="s">
        <v>134</v>
      </c>
      <c r="AI411">
        <v>2906.82</v>
      </c>
      <c r="AJ411" t="s">
        <v>134</v>
      </c>
      <c r="AL411">
        <v>1384.2</v>
      </c>
      <c r="AM411" t="s">
        <v>45</v>
      </c>
      <c r="AN411">
        <f t="shared" si="24"/>
        <v>54</v>
      </c>
      <c r="AO411" s="6">
        <f t="shared" si="25"/>
        <v>74746.8</v>
      </c>
    </row>
    <row r="412" spans="1:41" ht="12.75">
      <c r="E412">
        <v>1</v>
      </c>
      <c r="F412" t="s">
        <v>884</v>
      </c>
      <c r="G412" t="s">
        <v>770</v>
      </c>
      <c r="H412">
        <v>2938.14</v>
      </c>
      <c r="I412">
        <v>2938.14</v>
      </c>
      <c r="L412">
        <v>6851</v>
      </c>
      <c r="M412" t="s">
        <v>770</v>
      </c>
      <c r="O412" s="3">
        <f t="shared" si="23"/>
        <v>42612</v>
      </c>
      <c r="P412">
        <v>13080</v>
      </c>
      <c r="Q412" t="s">
        <v>683</v>
      </c>
      <c r="R412" t="s">
        <v>684</v>
      </c>
      <c r="S412" t="s">
        <v>684</v>
      </c>
      <c r="V412">
        <v>2016</v>
      </c>
      <c r="W412">
        <v>80</v>
      </c>
      <c r="Z412">
        <v>2250</v>
      </c>
      <c r="AA412" t="s">
        <v>132</v>
      </c>
      <c r="AB412" s="7">
        <v>2825.14</v>
      </c>
      <c r="AC412">
        <v>113</v>
      </c>
      <c r="AF412">
        <v>1920</v>
      </c>
      <c r="AG412" t="s">
        <v>132</v>
      </c>
      <c r="AH412" t="s">
        <v>132</v>
      </c>
      <c r="AI412">
        <v>26606.82</v>
      </c>
      <c r="AJ412" t="s">
        <v>132</v>
      </c>
      <c r="AL412">
        <v>2825.14</v>
      </c>
      <c r="AM412" t="s">
        <v>45</v>
      </c>
      <c r="AN412">
        <f t="shared" si="24"/>
        <v>184</v>
      </c>
      <c r="AO412" s="6">
        <f t="shared" si="25"/>
        <v>519825.75999999995</v>
      </c>
    </row>
    <row r="413" spans="1:41" ht="12.75">
      <c r="E413">
        <v>1</v>
      </c>
      <c r="F413" t="s">
        <v>885</v>
      </c>
      <c r="G413" t="s">
        <v>41</v>
      </c>
      <c r="H413">
        <v>1453.41</v>
      </c>
      <c r="I413">
        <v>1453.41</v>
      </c>
      <c r="L413">
        <v>7250</v>
      </c>
      <c r="M413" t="s">
        <v>41</v>
      </c>
      <c r="O413" s="3">
        <f t="shared" si="23"/>
        <v>42734</v>
      </c>
      <c r="P413">
        <v>6975</v>
      </c>
      <c r="Q413" t="s">
        <v>844</v>
      </c>
      <c r="R413" t="s">
        <v>845</v>
      </c>
      <c r="S413" t="s">
        <v>845</v>
      </c>
      <c r="V413">
        <v>2016</v>
      </c>
      <c r="W413">
        <v>1876</v>
      </c>
      <c r="Z413">
        <v>2051</v>
      </c>
      <c r="AA413" t="s">
        <v>134</v>
      </c>
      <c r="AB413" s="7">
        <v>1384.2</v>
      </c>
      <c r="AC413">
        <v>69.21</v>
      </c>
      <c r="AF413">
        <v>1767</v>
      </c>
      <c r="AG413" t="s">
        <v>134</v>
      </c>
      <c r="AH413" t="s">
        <v>134</v>
      </c>
      <c r="AI413">
        <v>2906.82</v>
      </c>
      <c r="AJ413" t="s">
        <v>134</v>
      </c>
      <c r="AL413">
        <v>1384.2</v>
      </c>
      <c r="AM413" t="s">
        <v>45</v>
      </c>
      <c r="AN413">
        <f t="shared" si="24"/>
        <v>54</v>
      </c>
      <c r="AO413" s="6">
        <f t="shared" si="25"/>
        <v>74746.8</v>
      </c>
    </row>
    <row r="414" spans="1:41" ht="12.75">
      <c r="E414">
        <v>1</v>
      </c>
      <c r="F414" t="s">
        <v>886</v>
      </c>
      <c r="G414" t="s">
        <v>770</v>
      </c>
      <c r="H414">
        <v>2556.34</v>
      </c>
      <c r="I414">
        <v>2556.34</v>
      </c>
      <c r="L414">
        <v>6852</v>
      </c>
      <c r="M414" t="s">
        <v>770</v>
      </c>
      <c r="O414" s="3">
        <f t="shared" si="23"/>
        <v>42612</v>
      </c>
      <c r="P414">
        <v>13080</v>
      </c>
      <c r="Q414" t="s">
        <v>683</v>
      </c>
      <c r="R414" t="s">
        <v>684</v>
      </c>
      <c r="S414" t="s">
        <v>684</v>
      </c>
      <c r="V414">
        <v>2016</v>
      </c>
      <c r="W414">
        <v>409</v>
      </c>
      <c r="Z414">
        <v>2756</v>
      </c>
      <c r="AA414" t="s">
        <v>162</v>
      </c>
      <c r="AB414" s="7">
        <v>2458.02</v>
      </c>
      <c r="AC414">
        <v>98.32</v>
      </c>
      <c r="AF414">
        <v>2293</v>
      </c>
      <c r="AG414" t="s">
        <v>162</v>
      </c>
      <c r="AH414" t="s">
        <v>162</v>
      </c>
      <c r="AI414">
        <v>13407.89</v>
      </c>
      <c r="AJ414" t="s">
        <v>162</v>
      </c>
      <c r="AL414">
        <v>2458.02</v>
      </c>
      <c r="AM414" t="s">
        <v>45</v>
      </c>
      <c r="AN414">
        <f t="shared" si="24"/>
        <v>195</v>
      </c>
      <c r="AO414" s="6">
        <f t="shared" si="25"/>
        <v>479313.9</v>
      </c>
    </row>
    <row r="415" spans="1:41" ht="12.75">
      <c r="E415">
        <v>1</v>
      </c>
      <c r="F415" t="s">
        <v>887</v>
      </c>
      <c r="G415" t="s">
        <v>186</v>
      </c>
      <c r="H415">
        <v>5301.68</v>
      </c>
      <c r="I415">
        <v>5301.68</v>
      </c>
      <c r="L415">
        <v>7598</v>
      </c>
      <c r="M415" t="s">
        <v>186</v>
      </c>
      <c r="O415" s="3">
        <f t="shared" si="23"/>
        <v>42753</v>
      </c>
      <c r="P415">
        <v>6698</v>
      </c>
      <c r="Q415" t="s">
        <v>831</v>
      </c>
      <c r="R415" t="s">
        <v>832</v>
      </c>
      <c r="S415" t="s">
        <v>832</v>
      </c>
      <c r="V415">
        <v>2016</v>
      </c>
      <c r="W415">
        <v>80</v>
      </c>
      <c r="Z415">
        <v>2902</v>
      </c>
      <c r="AA415" t="s">
        <v>184</v>
      </c>
      <c r="AB415" s="7">
        <v>5097.77</v>
      </c>
      <c r="AC415">
        <v>203.91</v>
      </c>
      <c r="AF415">
        <v>2377</v>
      </c>
      <c r="AG415" t="s">
        <v>184</v>
      </c>
      <c r="AH415" t="s">
        <v>184</v>
      </c>
      <c r="AI415">
        <v>5301.68</v>
      </c>
      <c r="AJ415" t="s">
        <v>184</v>
      </c>
      <c r="AL415">
        <v>5097.77</v>
      </c>
      <c r="AM415" t="s">
        <v>45</v>
      </c>
      <c r="AN415">
        <f t="shared" si="24"/>
        <v>57</v>
      </c>
      <c r="AO415" s="6">
        <f t="shared" si="25"/>
        <v>290572.89</v>
      </c>
    </row>
    <row r="416" spans="1:41" ht="12.75">
      <c r="E416">
        <v>1</v>
      </c>
      <c r="F416" t="s">
        <v>888</v>
      </c>
      <c r="G416" t="s">
        <v>770</v>
      </c>
      <c r="H416">
        <v>192.5</v>
      </c>
      <c r="I416">
        <v>192.5</v>
      </c>
      <c r="L416">
        <v>6853</v>
      </c>
      <c r="M416" t="s">
        <v>770</v>
      </c>
      <c r="O416" s="3">
        <f t="shared" si="23"/>
        <v>42612</v>
      </c>
      <c r="P416">
        <v>13080</v>
      </c>
      <c r="Q416" t="s">
        <v>683</v>
      </c>
      <c r="R416" t="s">
        <v>684</v>
      </c>
      <c r="S416" t="s">
        <v>684</v>
      </c>
      <c r="V416">
        <v>2016</v>
      </c>
      <c r="W416">
        <v>410</v>
      </c>
      <c r="Z416">
        <v>2891</v>
      </c>
      <c r="AA416" t="s">
        <v>250</v>
      </c>
      <c r="AB416" s="7">
        <v>175</v>
      </c>
      <c r="AC416">
        <v>17.5</v>
      </c>
      <c r="AF416">
        <v>2357</v>
      </c>
      <c r="AG416" t="s">
        <v>250</v>
      </c>
      <c r="AH416" t="s">
        <v>250</v>
      </c>
      <c r="AI416">
        <v>385</v>
      </c>
      <c r="AJ416" t="s">
        <v>250</v>
      </c>
      <c r="AL416">
        <v>175</v>
      </c>
      <c r="AM416" t="s">
        <v>45</v>
      </c>
      <c r="AN416">
        <f t="shared" si="24"/>
        <v>197</v>
      </c>
      <c r="AO416" s="6">
        <f t="shared" si="25"/>
        <v>34475</v>
      </c>
    </row>
    <row r="417" spans="1:41" ht="12.75">
      <c r="E417">
        <v>1</v>
      </c>
      <c r="F417" t="s">
        <v>889</v>
      </c>
      <c r="G417" t="s">
        <v>890</v>
      </c>
      <c r="H417">
        <v>2013</v>
      </c>
      <c r="I417">
        <v>2013</v>
      </c>
      <c r="L417">
        <v>7640</v>
      </c>
      <c r="M417" t="s">
        <v>890</v>
      </c>
      <c r="O417" s="3">
        <f t="shared" si="23"/>
        <v>42760</v>
      </c>
      <c r="P417">
        <v>276</v>
      </c>
      <c r="Q417" t="s">
        <v>493</v>
      </c>
      <c r="R417" t="s">
        <v>494</v>
      </c>
      <c r="S417" t="s">
        <v>495</v>
      </c>
      <c r="V417">
        <v>2016</v>
      </c>
      <c r="W417">
        <v>1005</v>
      </c>
      <c r="X417">
        <v>2016</v>
      </c>
      <c r="Y417">
        <v>12131</v>
      </c>
      <c r="Z417">
        <v>2273</v>
      </c>
      <c r="AA417" t="s">
        <v>132</v>
      </c>
      <c r="AB417" s="7">
        <v>1650</v>
      </c>
      <c r="AC417">
        <v>363</v>
      </c>
      <c r="AF417">
        <v>1927</v>
      </c>
      <c r="AG417" t="s">
        <v>132</v>
      </c>
      <c r="AH417" t="s">
        <v>131</v>
      </c>
      <c r="AI417">
        <v>2013</v>
      </c>
      <c r="AJ417" t="s">
        <v>132</v>
      </c>
      <c r="AL417">
        <v>1650</v>
      </c>
      <c r="AM417" t="s">
        <v>45</v>
      </c>
      <c r="AN417">
        <f t="shared" si="24"/>
        <v>36</v>
      </c>
      <c r="AO417" s="6">
        <f t="shared" si="25"/>
        <v>59400</v>
      </c>
    </row>
    <row r="418" spans="1:41" ht="12.75">
      <c r="E418">
        <v>1</v>
      </c>
      <c r="F418" t="s">
        <v>891</v>
      </c>
      <c r="G418" t="s">
        <v>56</v>
      </c>
      <c r="H418">
        <v>732</v>
      </c>
      <c r="I418">
        <v>732</v>
      </c>
      <c r="L418">
        <v>7593</v>
      </c>
      <c r="M418" t="s">
        <v>56</v>
      </c>
      <c r="O418" s="3">
        <f t="shared" si="23"/>
        <v>42750</v>
      </c>
      <c r="P418">
        <v>9657</v>
      </c>
      <c r="Q418" t="s">
        <v>892</v>
      </c>
      <c r="R418" t="s">
        <v>893</v>
      </c>
      <c r="S418" t="s">
        <v>893</v>
      </c>
      <c r="V418">
        <v>2016</v>
      </c>
      <c r="W418">
        <v>2153</v>
      </c>
      <c r="Z418">
        <v>280</v>
      </c>
      <c r="AA418" t="s">
        <v>60</v>
      </c>
      <c r="AB418" s="7">
        <v>600</v>
      </c>
      <c r="AC418">
        <v>132</v>
      </c>
      <c r="AF418">
        <v>280</v>
      </c>
      <c r="AG418" t="s">
        <v>60</v>
      </c>
      <c r="AH418" t="s">
        <v>287</v>
      </c>
      <c r="AI418">
        <v>732</v>
      </c>
      <c r="AJ418" t="s">
        <v>287</v>
      </c>
      <c r="AK418" t="s">
        <v>54</v>
      </c>
      <c r="AL418">
        <v>600</v>
      </c>
      <c r="AM418" t="s">
        <v>45</v>
      </c>
      <c r="AN418">
        <f t="shared" si="24"/>
        <v>3</v>
      </c>
      <c r="AO418" s="6">
        <f t="shared" si="25"/>
        <v>1800</v>
      </c>
    </row>
    <row r="419" spans="1:41" ht="12.75">
      <c r="E419">
        <v>1</v>
      </c>
      <c r="F419" t="s">
        <v>894</v>
      </c>
      <c r="G419" t="s">
        <v>405</v>
      </c>
      <c r="H419">
        <v>7840</v>
      </c>
      <c r="I419">
        <v>7840</v>
      </c>
      <c r="L419">
        <v>541</v>
      </c>
      <c r="M419" t="s">
        <v>130</v>
      </c>
      <c r="N419" t="s">
        <v>100</v>
      </c>
      <c r="O419" s="3" t="s">
        <v>181</v>
      </c>
      <c r="P419">
        <v>6403</v>
      </c>
      <c r="Q419" t="s">
        <v>768</v>
      </c>
      <c r="R419" t="s">
        <v>602</v>
      </c>
      <c r="S419" t="s">
        <v>602</v>
      </c>
      <c r="V419">
        <v>2016</v>
      </c>
      <c r="W419">
        <v>710</v>
      </c>
      <c r="Z419">
        <v>2449</v>
      </c>
      <c r="AA419" t="s">
        <v>170</v>
      </c>
      <c r="AB419" s="7">
        <v>7840</v>
      </c>
      <c r="AC419">
        <v>0</v>
      </c>
      <c r="AF419">
        <v>2036</v>
      </c>
      <c r="AG419" t="s">
        <v>170</v>
      </c>
      <c r="AH419" t="s">
        <v>170</v>
      </c>
      <c r="AI419">
        <v>7840</v>
      </c>
      <c r="AJ419" t="s">
        <v>170</v>
      </c>
      <c r="AL419">
        <v>7840</v>
      </c>
      <c r="AM419" t="s">
        <v>45</v>
      </c>
      <c r="AN419">
        <f t="shared" si="24"/>
        <v>-25</v>
      </c>
      <c r="AO419" s="6">
        <f t="shared" si="25"/>
        <v>-196000</v>
      </c>
    </row>
    <row r="420" spans="1:41" ht="12.75">
      <c r="E420">
        <v>1</v>
      </c>
      <c r="F420" t="s">
        <v>895</v>
      </c>
      <c r="G420" t="s">
        <v>770</v>
      </c>
      <c r="H420">
        <v>231</v>
      </c>
      <c r="I420">
        <v>231</v>
      </c>
      <c r="L420">
        <v>2000</v>
      </c>
      <c r="M420" t="s">
        <v>770</v>
      </c>
      <c r="O420" s="3">
        <f>+G420+30</f>
        <v>42612</v>
      </c>
      <c r="P420">
        <v>13080</v>
      </c>
      <c r="Q420" t="s">
        <v>683</v>
      </c>
      <c r="R420" t="s">
        <v>684</v>
      </c>
      <c r="S420" t="s">
        <v>684</v>
      </c>
      <c r="V420">
        <v>2016</v>
      </c>
      <c r="W420">
        <v>410</v>
      </c>
      <c r="Z420">
        <v>774</v>
      </c>
      <c r="AA420" t="s">
        <v>87</v>
      </c>
      <c r="AB420" s="7">
        <v>210</v>
      </c>
      <c r="AC420">
        <v>21</v>
      </c>
      <c r="AF420">
        <v>712</v>
      </c>
      <c r="AG420" t="s">
        <v>87</v>
      </c>
      <c r="AH420" t="s">
        <v>87</v>
      </c>
      <c r="AI420">
        <v>231</v>
      </c>
      <c r="AJ420" t="s">
        <v>87</v>
      </c>
      <c r="AK420" t="s">
        <v>54</v>
      </c>
      <c r="AL420">
        <v>210</v>
      </c>
      <c r="AM420" t="s">
        <v>45</v>
      </c>
      <c r="AN420">
        <f t="shared" si="24"/>
        <v>150</v>
      </c>
      <c r="AO420" s="6">
        <f t="shared" si="25"/>
        <v>31500</v>
      </c>
    </row>
    <row r="421" spans="1:41" ht="12.75">
      <c r="E421">
        <v>1</v>
      </c>
      <c r="F421" t="s">
        <v>896</v>
      </c>
      <c r="G421" t="s">
        <v>186</v>
      </c>
      <c r="H421">
        <v>382.8</v>
      </c>
      <c r="I421">
        <v>382.8</v>
      </c>
      <c r="L421">
        <v>7604</v>
      </c>
      <c r="M421" t="s">
        <v>186</v>
      </c>
      <c r="O421" s="3">
        <f>+G421+30</f>
        <v>42753</v>
      </c>
      <c r="P421">
        <v>30965</v>
      </c>
      <c r="Q421" t="s">
        <v>622</v>
      </c>
      <c r="R421" t="s">
        <v>623</v>
      </c>
      <c r="S421" t="s">
        <v>623</v>
      </c>
      <c r="V421">
        <v>2016</v>
      </c>
      <c r="W421">
        <v>1957</v>
      </c>
      <c r="Z421">
        <v>2476</v>
      </c>
      <c r="AA421" t="s">
        <v>330</v>
      </c>
      <c r="AB421" s="7">
        <v>348</v>
      </c>
      <c r="AC421">
        <v>34.8</v>
      </c>
      <c r="AF421">
        <v>2061</v>
      </c>
      <c r="AG421" t="s">
        <v>330</v>
      </c>
      <c r="AH421" t="s">
        <v>330</v>
      </c>
      <c r="AI421">
        <v>686.4</v>
      </c>
      <c r="AJ421" t="s">
        <v>330</v>
      </c>
      <c r="AL421">
        <v>348</v>
      </c>
      <c r="AM421" t="s">
        <v>45</v>
      </c>
      <c r="AN421">
        <f t="shared" si="24"/>
        <v>48</v>
      </c>
      <c r="AO421" s="6">
        <f t="shared" si="25"/>
        <v>16704</v>
      </c>
    </row>
    <row r="422" spans="1:41" ht="12.75">
      <c r="E422">
        <v>1</v>
      </c>
      <c r="F422" t="s">
        <v>897</v>
      </c>
      <c r="G422" t="s">
        <v>898</v>
      </c>
      <c r="H422">
        <v>4189.5</v>
      </c>
      <c r="I422">
        <v>4189.5</v>
      </c>
      <c r="L422">
        <v>1168</v>
      </c>
      <c r="M422" t="s">
        <v>898</v>
      </c>
      <c r="O422" s="3">
        <f>+G422+30</f>
        <v>42708</v>
      </c>
      <c r="P422">
        <v>6955</v>
      </c>
      <c r="Q422" t="s">
        <v>899</v>
      </c>
      <c r="R422" t="s">
        <v>900</v>
      </c>
      <c r="S422" t="s">
        <v>900</v>
      </c>
      <c r="V422">
        <v>2016</v>
      </c>
      <c r="W422">
        <v>1841</v>
      </c>
      <c r="Z422">
        <v>3032</v>
      </c>
      <c r="AA422" t="s">
        <v>152</v>
      </c>
      <c r="AB422" s="7">
        <v>3990</v>
      </c>
      <c r="AC422">
        <v>199.5</v>
      </c>
      <c r="AF422">
        <v>2499</v>
      </c>
      <c r="AG422" t="s">
        <v>152</v>
      </c>
      <c r="AH422" t="s">
        <v>152</v>
      </c>
      <c r="AI422">
        <v>10893.75</v>
      </c>
      <c r="AJ422" t="s">
        <v>152</v>
      </c>
      <c r="AL422">
        <v>3990</v>
      </c>
      <c r="AM422" t="s">
        <v>45</v>
      </c>
      <c r="AN422">
        <f t="shared" si="24"/>
        <v>103</v>
      </c>
      <c r="AO422" s="6">
        <f t="shared" si="25"/>
        <v>410970</v>
      </c>
    </row>
    <row r="423" spans="1:41" ht="12.75">
      <c r="E423">
        <v>1</v>
      </c>
      <c r="F423" t="s">
        <v>901</v>
      </c>
      <c r="G423" t="s">
        <v>99</v>
      </c>
      <c r="H423">
        <v>5670</v>
      </c>
      <c r="I423">
        <v>5670</v>
      </c>
      <c r="L423">
        <v>542</v>
      </c>
      <c r="M423" t="s">
        <v>130</v>
      </c>
      <c r="N423" t="s">
        <v>100</v>
      </c>
      <c r="O423" s="3" t="s">
        <v>181</v>
      </c>
      <c r="P423">
        <v>6403</v>
      </c>
      <c r="Q423" t="s">
        <v>768</v>
      </c>
      <c r="R423" t="s">
        <v>602</v>
      </c>
      <c r="S423" t="s">
        <v>602</v>
      </c>
      <c r="V423">
        <v>2016</v>
      </c>
      <c r="W423">
        <v>126</v>
      </c>
      <c r="Z423">
        <v>2451</v>
      </c>
      <c r="AA423" t="s">
        <v>170</v>
      </c>
      <c r="AB423" s="7">
        <v>5670</v>
      </c>
      <c r="AC423">
        <v>0</v>
      </c>
      <c r="AF423">
        <v>2035</v>
      </c>
      <c r="AG423" t="s">
        <v>170</v>
      </c>
      <c r="AH423" t="s">
        <v>170</v>
      </c>
      <c r="AI423">
        <v>5670</v>
      </c>
      <c r="AJ423" t="s">
        <v>170</v>
      </c>
      <c r="AL423">
        <v>5670</v>
      </c>
      <c r="AM423" t="s">
        <v>45</v>
      </c>
      <c r="AN423">
        <f t="shared" si="24"/>
        <v>-25</v>
      </c>
      <c r="AO423" s="6">
        <f t="shared" si="25"/>
        <v>-141750</v>
      </c>
    </row>
    <row r="424" spans="1:41" ht="12.75">
      <c r="E424">
        <v>1</v>
      </c>
      <c r="F424" t="s">
        <v>902</v>
      </c>
      <c r="G424" t="s">
        <v>120</v>
      </c>
      <c r="H424">
        <v>3307.5</v>
      </c>
      <c r="I424">
        <v>3307.5</v>
      </c>
      <c r="L424">
        <v>7345</v>
      </c>
      <c r="M424" t="s">
        <v>120</v>
      </c>
      <c r="O424" s="3">
        <f aca="true" t="shared" si="26" ref="O424:O430">+G424+30</f>
        <v>42736</v>
      </c>
      <c r="P424">
        <v>6955</v>
      </c>
      <c r="Q424" t="s">
        <v>899</v>
      </c>
      <c r="R424" t="s">
        <v>900</v>
      </c>
      <c r="S424" t="s">
        <v>900</v>
      </c>
      <c r="V424">
        <v>2016</v>
      </c>
      <c r="W424">
        <v>1841</v>
      </c>
      <c r="Z424">
        <v>3033</v>
      </c>
      <c r="AA424" t="s">
        <v>152</v>
      </c>
      <c r="AB424" s="7">
        <v>3150</v>
      </c>
      <c r="AC424">
        <v>157.5</v>
      </c>
      <c r="AF424">
        <v>2499</v>
      </c>
      <c r="AG424" t="s">
        <v>152</v>
      </c>
      <c r="AH424" t="s">
        <v>152</v>
      </c>
      <c r="AI424">
        <v>10893.75</v>
      </c>
      <c r="AJ424" t="s">
        <v>152</v>
      </c>
      <c r="AL424">
        <v>3150</v>
      </c>
      <c r="AM424" t="s">
        <v>45</v>
      </c>
      <c r="AN424">
        <f t="shared" si="24"/>
        <v>75</v>
      </c>
      <c r="AO424" s="6">
        <f t="shared" si="25"/>
        <v>236250</v>
      </c>
    </row>
    <row r="425" spans="1:41" ht="12.75">
      <c r="E425">
        <v>1</v>
      </c>
      <c r="F425" t="s">
        <v>903</v>
      </c>
      <c r="G425" t="s">
        <v>589</v>
      </c>
      <c r="H425">
        <v>154</v>
      </c>
      <c r="I425">
        <v>154</v>
      </c>
      <c r="L425">
        <v>2030</v>
      </c>
      <c r="M425" t="s">
        <v>589</v>
      </c>
      <c r="O425" s="3">
        <f t="shared" si="26"/>
        <v>42673</v>
      </c>
      <c r="P425">
        <v>9551</v>
      </c>
      <c r="Q425" t="s">
        <v>771</v>
      </c>
      <c r="R425" t="s">
        <v>772</v>
      </c>
      <c r="S425" t="s">
        <v>772</v>
      </c>
      <c r="V425">
        <v>2016</v>
      </c>
      <c r="W425">
        <v>1220</v>
      </c>
      <c r="Z425">
        <v>3018</v>
      </c>
      <c r="AA425" t="s">
        <v>152</v>
      </c>
      <c r="AB425" s="7">
        <v>140</v>
      </c>
      <c r="AC425">
        <v>14</v>
      </c>
      <c r="AF425">
        <v>2489</v>
      </c>
      <c r="AG425" t="s">
        <v>152</v>
      </c>
      <c r="AH425" t="s">
        <v>152</v>
      </c>
      <c r="AI425">
        <v>4097.44</v>
      </c>
      <c r="AJ425" t="s">
        <v>152</v>
      </c>
      <c r="AL425">
        <v>140</v>
      </c>
      <c r="AM425" t="s">
        <v>45</v>
      </c>
      <c r="AN425">
        <f t="shared" si="24"/>
        <v>138</v>
      </c>
      <c r="AO425" s="6">
        <f t="shared" si="25"/>
        <v>19320</v>
      </c>
    </row>
    <row r="426" spans="1:41" ht="12.75">
      <c r="E426">
        <v>1</v>
      </c>
      <c r="F426" t="s">
        <v>904</v>
      </c>
      <c r="G426" t="s">
        <v>589</v>
      </c>
      <c r="H426">
        <v>457.6</v>
      </c>
      <c r="I426">
        <v>457.6</v>
      </c>
      <c r="L426">
        <v>2032</v>
      </c>
      <c r="M426" t="s">
        <v>589</v>
      </c>
      <c r="O426" s="3">
        <f t="shared" si="26"/>
        <v>42673</v>
      </c>
      <c r="P426">
        <v>9551</v>
      </c>
      <c r="Q426" t="s">
        <v>771</v>
      </c>
      <c r="R426" t="s">
        <v>772</v>
      </c>
      <c r="S426" t="s">
        <v>772</v>
      </c>
      <c r="V426">
        <v>2016</v>
      </c>
      <c r="W426">
        <v>1220</v>
      </c>
      <c r="Z426">
        <v>3019</v>
      </c>
      <c r="AA426" t="s">
        <v>152</v>
      </c>
      <c r="AB426" s="7">
        <v>416</v>
      </c>
      <c r="AC426">
        <v>41.6</v>
      </c>
      <c r="AF426">
        <v>2489</v>
      </c>
      <c r="AG426" t="s">
        <v>152</v>
      </c>
      <c r="AH426" t="s">
        <v>152</v>
      </c>
      <c r="AI426">
        <v>4097.44</v>
      </c>
      <c r="AJ426" t="s">
        <v>152</v>
      </c>
      <c r="AL426">
        <v>416</v>
      </c>
      <c r="AM426" t="s">
        <v>45</v>
      </c>
      <c r="AN426">
        <f t="shared" si="24"/>
        <v>138</v>
      </c>
      <c r="AO426" s="6">
        <f t="shared" si="25"/>
        <v>57408</v>
      </c>
    </row>
    <row r="427" spans="1:41" ht="12.75">
      <c r="E427">
        <v>1</v>
      </c>
      <c r="F427" t="s">
        <v>905</v>
      </c>
      <c r="G427" t="s">
        <v>164</v>
      </c>
      <c r="H427">
        <v>4009.97</v>
      </c>
      <c r="I427">
        <v>4009.97</v>
      </c>
      <c r="L427">
        <v>7618</v>
      </c>
      <c r="M427" t="s">
        <v>164</v>
      </c>
      <c r="O427" s="3">
        <f t="shared" si="26"/>
        <v>42756</v>
      </c>
      <c r="P427">
        <v>12208</v>
      </c>
      <c r="Q427" t="s">
        <v>906</v>
      </c>
      <c r="R427" t="s">
        <v>907</v>
      </c>
      <c r="S427" t="s">
        <v>907</v>
      </c>
      <c r="T427" t="s">
        <v>908</v>
      </c>
      <c r="V427">
        <v>2016</v>
      </c>
      <c r="W427">
        <v>8</v>
      </c>
      <c r="Z427">
        <v>3347</v>
      </c>
      <c r="AA427" t="s">
        <v>370</v>
      </c>
      <c r="AB427" s="7">
        <v>3286.86</v>
      </c>
      <c r="AC427">
        <v>723.11</v>
      </c>
      <c r="AF427">
        <v>2759</v>
      </c>
      <c r="AG427" t="s">
        <v>370</v>
      </c>
      <c r="AH427" t="s">
        <v>370</v>
      </c>
      <c r="AI427">
        <v>4009.97</v>
      </c>
      <c r="AJ427" t="s">
        <v>370</v>
      </c>
      <c r="AL427">
        <v>3286.86</v>
      </c>
      <c r="AM427" t="s">
        <v>45</v>
      </c>
      <c r="AN427">
        <f t="shared" si="24"/>
        <v>62</v>
      </c>
      <c r="AO427" s="6">
        <f t="shared" si="25"/>
        <v>203785.32</v>
      </c>
    </row>
    <row r="428" spans="1:41" ht="12.75">
      <c r="E428">
        <v>1</v>
      </c>
      <c r="F428" t="s">
        <v>909</v>
      </c>
      <c r="G428" t="s">
        <v>41</v>
      </c>
      <c r="H428">
        <v>1434</v>
      </c>
      <c r="I428">
        <v>1434</v>
      </c>
      <c r="L428">
        <v>7251</v>
      </c>
      <c r="M428" t="s">
        <v>41</v>
      </c>
      <c r="O428" s="3">
        <f t="shared" si="26"/>
        <v>42734</v>
      </c>
      <c r="P428">
        <v>11374</v>
      </c>
      <c r="Q428" t="s">
        <v>910</v>
      </c>
      <c r="R428" t="s">
        <v>911</v>
      </c>
      <c r="S428" t="s">
        <v>912</v>
      </c>
      <c r="V428">
        <v>2016</v>
      </c>
      <c r="W428">
        <v>1686</v>
      </c>
      <c r="Z428">
        <v>2822</v>
      </c>
      <c r="AA428" t="s">
        <v>77</v>
      </c>
      <c r="AB428" s="7">
        <v>1434</v>
      </c>
      <c r="AC428">
        <v>0</v>
      </c>
      <c r="AF428">
        <v>2333</v>
      </c>
      <c r="AG428" t="s">
        <v>77</v>
      </c>
      <c r="AH428" t="s">
        <v>77</v>
      </c>
      <c r="AI428">
        <v>1434</v>
      </c>
      <c r="AJ428" t="s">
        <v>77</v>
      </c>
      <c r="AL428">
        <v>1434</v>
      </c>
      <c r="AM428" t="s">
        <v>45</v>
      </c>
      <c r="AN428">
        <f t="shared" si="24"/>
        <v>74</v>
      </c>
      <c r="AO428" s="6">
        <f t="shared" si="25"/>
        <v>106116</v>
      </c>
    </row>
    <row r="429" spans="1:41" ht="12.75">
      <c r="E429">
        <v>1</v>
      </c>
      <c r="F429" t="s">
        <v>913</v>
      </c>
      <c r="G429" t="s">
        <v>794</v>
      </c>
      <c r="H429">
        <v>2793.36</v>
      </c>
      <c r="I429">
        <v>2793.36</v>
      </c>
      <c r="L429">
        <v>2060</v>
      </c>
      <c r="M429" t="s">
        <v>794</v>
      </c>
      <c r="O429" s="3">
        <f t="shared" si="26"/>
        <v>42643</v>
      </c>
      <c r="P429">
        <v>13080</v>
      </c>
      <c r="Q429" t="s">
        <v>683</v>
      </c>
      <c r="R429" t="s">
        <v>684</v>
      </c>
      <c r="S429" t="s">
        <v>684</v>
      </c>
      <c r="V429">
        <v>2016</v>
      </c>
      <c r="W429">
        <v>409</v>
      </c>
      <c r="Z429">
        <v>662</v>
      </c>
      <c r="AA429" t="s">
        <v>194</v>
      </c>
      <c r="AB429" s="7">
        <v>2685.92</v>
      </c>
      <c r="AC429">
        <v>107.44</v>
      </c>
      <c r="AF429">
        <v>638</v>
      </c>
      <c r="AG429" t="s">
        <v>194</v>
      </c>
      <c r="AH429" t="s">
        <v>194</v>
      </c>
      <c r="AI429">
        <v>2793.36</v>
      </c>
      <c r="AJ429" t="s">
        <v>194</v>
      </c>
      <c r="AK429" t="s">
        <v>54</v>
      </c>
      <c r="AL429">
        <v>2685.92</v>
      </c>
      <c r="AM429" t="s">
        <v>45</v>
      </c>
      <c r="AN429">
        <f t="shared" si="24"/>
        <v>117</v>
      </c>
      <c r="AO429" s="6">
        <f t="shared" si="25"/>
        <v>314252.64</v>
      </c>
    </row>
    <row r="430" spans="1:41" ht="12.75">
      <c r="E430">
        <v>1</v>
      </c>
      <c r="F430" t="s">
        <v>914</v>
      </c>
      <c r="G430" t="s">
        <v>794</v>
      </c>
      <c r="H430">
        <v>1156.27</v>
      </c>
      <c r="I430">
        <v>1156.27</v>
      </c>
      <c r="L430">
        <v>2065</v>
      </c>
      <c r="M430" t="s">
        <v>794</v>
      </c>
      <c r="O430" s="3">
        <f t="shared" si="26"/>
        <v>42643</v>
      </c>
      <c r="P430">
        <v>13080</v>
      </c>
      <c r="Q430" t="s">
        <v>683</v>
      </c>
      <c r="R430" t="s">
        <v>684</v>
      </c>
      <c r="S430" t="s">
        <v>684</v>
      </c>
      <c r="V430">
        <v>2016</v>
      </c>
      <c r="W430">
        <v>80</v>
      </c>
      <c r="Z430">
        <v>2531</v>
      </c>
      <c r="AA430" t="s">
        <v>72</v>
      </c>
      <c r="AB430" s="7">
        <v>1111.8</v>
      </c>
      <c r="AC430">
        <v>44.47</v>
      </c>
      <c r="AF430">
        <v>2111</v>
      </c>
      <c r="AG430" t="s">
        <v>72</v>
      </c>
      <c r="AH430" t="s">
        <v>72</v>
      </c>
      <c r="AI430">
        <v>2119.83</v>
      </c>
      <c r="AJ430" t="s">
        <v>72</v>
      </c>
      <c r="AL430">
        <v>1111.8</v>
      </c>
      <c r="AM430" t="s">
        <v>45</v>
      </c>
      <c r="AN430">
        <f t="shared" si="24"/>
        <v>159</v>
      </c>
      <c r="AO430" s="6">
        <f t="shared" si="25"/>
        <v>176776.19999999998</v>
      </c>
    </row>
    <row r="431" spans="1:41" ht="12.75">
      <c r="E431">
        <v>1</v>
      </c>
      <c r="F431" t="s">
        <v>915</v>
      </c>
      <c r="G431" t="s">
        <v>401</v>
      </c>
      <c r="H431">
        <v>188.84</v>
      </c>
      <c r="I431">
        <v>188.84</v>
      </c>
      <c r="K431" t="s">
        <v>122</v>
      </c>
      <c r="L431">
        <v>42</v>
      </c>
      <c r="M431" t="s">
        <v>211</v>
      </c>
      <c r="N431" t="s">
        <v>71</v>
      </c>
      <c r="O431" s="3" t="s">
        <v>52</v>
      </c>
      <c r="P431">
        <v>27681</v>
      </c>
      <c r="Q431" t="s">
        <v>765</v>
      </c>
      <c r="R431" t="s">
        <v>766</v>
      </c>
      <c r="S431" t="s">
        <v>766</v>
      </c>
      <c r="T431" t="s">
        <v>790</v>
      </c>
      <c r="V431">
        <v>2015</v>
      </c>
      <c r="W431">
        <v>1609</v>
      </c>
      <c r="X431">
        <v>2015</v>
      </c>
      <c r="Y431">
        <v>11735</v>
      </c>
      <c r="Z431">
        <v>2575</v>
      </c>
      <c r="AA431" t="s">
        <v>160</v>
      </c>
      <c r="AB431" s="7">
        <v>154.79</v>
      </c>
      <c r="AC431">
        <v>34.05</v>
      </c>
      <c r="AF431">
        <v>2149</v>
      </c>
      <c r="AG431" t="s">
        <v>160</v>
      </c>
      <c r="AH431" t="s">
        <v>160</v>
      </c>
      <c r="AI431">
        <v>188.84</v>
      </c>
      <c r="AJ431" t="s">
        <v>160</v>
      </c>
      <c r="AL431">
        <v>154.79</v>
      </c>
      <c r="AM431" t="s">
        <v>45</v>
      </c>
      <c r="AN431">
        <f t="shared" si="24"/>
        <v>37</v>
      </c>
      <c r="AO431" s="6">
        <f t="shared" si="25"/>
        <v>5727.23</v>
      </c>
    </row>
    <row r="432" spans="1:41" ht="12.75">
      <c r="E432">
        <v>1</v>
      </c>
      <c r="F432" t="s">
        <v>916</v>
      </c>
      <c r="G432" t="s">
        <v>794</v>
      </c>
      <c r="H432">
        <v>2960.84</v>
      </c>
      <c r="I432">
        <v>2960.84</v>
      </c>
      <c r="L432">
        <v>6854</v>
      </c>
      <c r="M432" t="s">
        <v>794</v>
      </c>
      <c r="O432" s="3">
        <f aca="true" t="shared" si="27" ref="O432:O437">+G432+30</f>
        <v>42643</v>
      </c>
      <c r="P432">
        <v>13080</v>
      </c>
      <c r="Q432" t="s">
        <v>683</v>
      </c>
      <c r="R432" t="s">
        <v>684</v>
      </c>
      <c r="S432" t="s">
        <v>684</v>
      </c>
      <c r="V432">
        <v>2016</v>
      </c>
      <c r="W432">
        <v>80</v>
      </c>
      <c r="Z432">
        <v>2251</v>
      </c>
      <c r="AA432" t="s">
        <v>132</v>
      </c>
      <c r="AB432" s="7">
        <v>2846.96</v>
      </c>
      <c r="AC432">
        <v>113.88</v>
      </c>
      <c r="AF432">
        <v>1920</v>
      </c>
      <c r="AG432" t="s">
        <v>132</v>
      </c>
      <c r="AH432" t="s">
        <v>132</v>
      </c>
      <c r="AI432">
        <v>26606.82</v>
      </c>
      <c r="AJ432" t="s">
        <v>132</v>
      </c>
      <c r="AL432">
        <v>2846.96</v>
      </c>
      <c r="AM432" t="s">
        <v>45</v>
      </c>
      <c r="AN432">
        <f t="shared" si="24"/>
        <v>153</v>
      </c>
      <c r="AO432" s="6">
        <f t="shared" si="25"/>
        <v>435584.88</v>
      </c>
    </row>
    <row r="433" spans="1:41" ht="12.75">
      <c r="E433">
        <v>1</v>
      </c>
      <c r="F433" t="s">
        <v>917</v>
      </c>
      <c r="G433" t="s">
        <v>794</v>
      </c>
      <c r="H433">
        <v>2489.4</v>
      </c>
      <c r="I433">
        <v>2489.4</v>
      </c>
      <c r="L433">
        <v>6855</v>
      </c>
      <c r="M433" t="s">
        <v>794</v>
      </c>
      <c r="O433" s="3">
        <f t="shared" si="27"/>
        <v>42643</v>
      </c>
      <c r="P433">
        <v>13080</v>
      </c>
      <c r="Q433" t="s">
        <v>683</v>
      </c>
      <c r="R433" t="s">
        <v>684</v>
      </c>
      <c r="S433" t="s">
        <v>684</v>
      </c>
      <c r="V433">
        <v>2016</v>
      </c>
      <c r="W433">
        <v>409</v>
      </c>
      <c r="Z433">
        <v>2757</v>
      </c>
      <c r="AA433" t="s">
        <v>162</v>
      </c>
      <c r="AB433" s="7">
        <v>2393.65</v>
      </c>
      <c r="AC433">
        <v>95.75</v>
      </c>
      <c r="AF433">
        <v>2293</v>
      </c>
      <c r="AG433" t="s">
        <v>162</v>
      </c>
      <c r="AH433" t="s">
        <v>162</v>
      </c>
      <c r="AI433">
        <v>13407.89</v>
      </c>
      <c r="AJ433" t="s">
        <v>162</v>
      </c>
      <c r="AL433">
        <v>2393.65</v>
      </c>
      <c r="AM433" t="s">
        <v>45</v>
      </c>
      <c r="AN433">
        <f t="shared" si="24"/>
        <v>164</v>
      </c>
      <c r="AO433" s="6">
        <f t="shared" si="25"/>
        <v>392558.60000000003</v>
      </c>
    </row>
    <row r="434" spans="1:41" ht="12.75">
      <c r="E434">
        <v>1</v>
      </c>
      <c r="F434" t="s">
        <v>918</v>
      </c>
      <c r="G434" t="s">
        <v>794</v>
      </c>
      <c r="H434">
        <v>1666.38</v>
      </c>
      <c r="I434">
        <v>1666.38</v>
      </c>
      <c r="L434">
        <v>6856</v>
      </c>
      <c r="M434" t="s">
        <v>794</v>
      </c>
      <c r="O434" s="3">
        <f t="shared" si="27"/>
        <v>42643</v>
      </c>
      <c r="P434">
        <v>13080</v>
      </c>
      <c r="Q434" t="s">
        <v>683</v>
      </c>
      <c r="R434" t="s">
        <v>684</v>
      </c>
      <c r="S434" t="s">
        <v>684</v>
      </c>
      <c r="V434">
        <v>2016</v>
      </c>
      <c r="W434">
        <v>409</v>
      </c>
      <c r="Z434">
        <v>2092</v>
      </c>
      <c r="AA434" t="s">
        <v>94</v>
      </c>
      <c r="AB434" s="7">
        <v>1602.29</v>
      </c>
      <c r="AC434">
        <v>64.09</v>
      </c>
      <c r="AF434">
        <v>1799</v>
      </c>
      <c r="AG434" t="s">
        <v>94</v>
      </c>
      <c r="AH434" t="s">
        <v>95</v>
      </c>
      <c r="AI434">
        <v>1666.38</v>
      </c>
      <c r="AJ434" t="s">
        <v>95</v>
      </c>
      <c r="AL434">
        <v>1602.29</v>
      </c>
      <c r="AM434" t="s">
        <v>45</v>
      </c>
      <c r="AN434">
        <f t="shared" si="24"/>
        <v>147</v>
      </c>
      <c r="AO434" s="6">
        <f t="shared" si="25"/>
        <v>235536.63</v>
      </c>
    </row>
    <row r="435" spans="1:41" ht="12.75">
      <c r="E435">
        <v>1</v>
      </c>
      <c r="F435" t="s">
        <v>919</v>
      </c>
      <c r="G435" t="s">
        <v>794</v>
      </c>
      <c r="H435">
        <v>1308.02</v>
      </c>
      <c r="I435">
        <v>1308.02</v>
      </c>
      <c r="L435">
        <v>6857</v>
      </c>
      <c r="M435" t="s">
        <v>794</v>
      </c>
      <c r="O435" s="3">
        <f t="shared" si="27"/>
        <v>42643</v>
      </c>
      <c r="P435">
        <v>13080</v>
      </c>
      <c r="Q435" t="s">
        <v>683</v>
      </c>
      <c r="R435" t="s">
        <v>684</v>
      </c>
      <c r="S435" t="s">
        <v>684</v>
      </c>
      <c r="V435">
        <v>2013</v>
      </c>
      <c r="W435">
        <v>2591</v>
      </c>
      <c r="X435">
        <v>2013</v>
      </c>
      <c r="Y435">
        <v>10936</v>
      </c>
      <c r="Z435">
        <v>2089</v>
      </c>
      <c r="AA435" t="s">
        <v>94</v>
      </c>
      <c r="AB435" s="7">
        <v>1257.71</v>
      </c>
      <c r="AC435">
        <v>50.31</v>
      </c>
      <c r="AF435">
        <v>1800</v>
      </c>
      <c r="AG435" t="s">
        <v>94</v>
      </c>
      <c r="AH435" t="s">
        <v>95</v>
      </c>
      <c r="AI435">
        <v>1514.91</v>
      </c>
      <c r="AJ435" t="s">
        <v>95</v>
      </c>
      <c r="AL435">
        <v>1257.71</v>
      </c>
      <c r="AM435" t="s">
        <v>45</v>
      </c>
      <c r="AN435">
        <f t="shared" si="24"/>
        <v>147</v>
      </c>
      <c r="AO435" s="6">
        <f t="shared" si="25"/>
        <v>184883.37</v>
      </c>
    </row>
    <row r="436" spans="1:41" ht="12.75">
      <c r="E436">
        <v>1</v>
      </c>
      <c r="F436" t="s">
        <v>920</v>
      </c>
      <c r="G436" t="s">
        <v>794</v>
      </c>
      <c r="H436">
        <v>332.66</v>
      </c>
      <c r="I436">
        <v>332.66</v>
      </c>
      <c r="L436">
        <v>2089</v>
      </c>
      <c r="M436" t="s">
        <v>794</v>
      </c>
      <c r="O436" s="3">
        <f t="shared" si="27"/>
        <v>42643</v>
      </c>
      <c r="P436">
        <v>13080</v>
      </c>
      <c r="Q436" t="s">
        <v>683</v>
      </c>
      <c r="R436" t="s">
        <v>684</v>
      </c>
      <c r="S436" t="s">
        <v>684</v>
      </c>
      <c r="V436">
        <v>2016</v>
      </c>
      <c r="W436">
        <v>409</v>
      </c>
      <c r="Z436">
        <v>789</v>
      </c>
      <c r="AA436" t="s">
        <v>258</v>
      </c>
      <c r="AB436" s="7">
        <v>319.86</v>
      </c>
      <c r="AC436">
        <v>12.8</v>
      </c>
      <c r="AF436">
        <v>723</v>
      </c>
      <c r="AG436" t="s">
        <v>258</v>
      </c>
      <c r="AH436" t="s">
        <v>52</v>
      </c>
      <c r="AI436">
        <v>8731.47</v>
      </c>
      <c r="AJ436" t="s">
        <v>52</v>
      </c>
      <c r="AK436" t="s">
        <v>54</v>
      </c>
      <c r="AL436">
        <v>319.86</v>
      </c>
      <c r="AM436" t="s">
        <v>45</v>
      </c>
      <c r="AN436">
        <f t="shared" si="24"/>
        <v>123</v>
      </c>
      <c r="AO436" s="6">
        <f t="shared" si="25"/>
        <v>39342.78</v>
      </c>
    </row>
    <row r="437" spans="1:41" ht="12.75">
      <c r="E437">
        <v>1</v>
      </c>
      <c r="F437" t="s">
        <v>921</v>
      </c>
      <c r="G437" t="s">
        <v>794</v>
      </c>
      <c r="H437">
        <v>1641.4</v>
      </c>
      <c r="I437">
        <v>1641.4</v>
      </c>
      <c r="L437">
        <v>2098</v>
      </c>
      <c r="M437" t="s">
        <v>794</v>
      </c>
      <c r="O437" s="3">
        <f t="shared" si="27"/>
        <v>42643</v>
      </c>
      <c r="P437">
        <v>13080</v>
      </c>
      <c r="Q437" t="s">
        <v>683</v>
      </c>
      <c r="R437" t="s">
        <v>684</v>
      </c>
      <c r="S437" t="s">
        <v>684</v>
      </c>
      <c r="V437">
        <v>2016</v>
      </c>
      <c r="W437">
        <v>80</v>
      </c>
      <c r="Z437">
        <v>777</v>
      </c>
      <c r="AA437" t="s">
        <v>87</v>
      </c>
      <c r="AB437" s="7">
        <v>1578.27</v>
      </c>
      <c r="AC437">
        <v>63.13</v>
      </c>
      <c r="AF437">
        <v>713</v>
      </c>
      <c r="AG437" t="s">
        <v>87</v>
      </c>
      <c r="AH437" t="s">
        <v>87</v>
      </c>
      <c r="AI437">
        <v>6290.98</v>
      </c>
      <c r="AJ437" t="s">
        <v>87</v>
      </c>
      <c r="AK437" t="s">
        <v>54</v>
      </c>
      <c r="AL437">
        <v>1578.27</v>
      </c>
      <c r="AM437" t="s">
        <v>45</v>
      </c>
      <c r="AN437">
        <f t="shared" si="24"/>
        <v>119</v>
      </c>
      <c r="AO437" s="6">
        <f t="shared" si="25"/>
        <v>187814.13</v>
      </c>
    </row>
    <row r="438" spans="1:41" ht="12.75">
      <c r="E438">
        <v>1</v>
      </c>
      <c r="F438" t="s">
        <v>922</v>
      </c>
      <c r="G438" t="s">
        <v>162</v>
      </c>
      <c r="H438">
        <v>36216.75</v>
      </c>
      <c r="I438">
        <v>36216.75</v>
      </c>
      <c r="K438" t="s">
        <v>162</v>
      </c>
      <c r="L438">
        <v>793</v>
      </c>
      <c r="M438" t="s">
        <v>165</v>
      </c>
      <c r="N438" t="s">
        <v>71</v>
      </c>
      <c r="O438" s="3" t="s">
        <v>923</v>
      </c>
      <c r="P438">
        <v>23393</v>
      </c>
      <c r="Q438" t="s">
        <v>924</v>
      </c>
      <c r="R438" t="s">
        <v>925</v>
      </c>
      <c r="S438" t="s">
        <v>925</v>
      </c>
      <c r="T438" t="s">
        <v>926</v>
      </c>
      <c r="U438" t="s">
        <v>927</v>
      </c>
      <c r="V438">
        <v>2016</v>
      </c>
      <c r="W438">
        <v>881</v>
      </c>
      <c r="Z438">
        <v>3456</v>
      </c>
      <c r="AA438" t="s">
        <v>293</v>
      </c>
      <c r="AB438" s="7">
        <v>32924.32</v>
      </c>
      <c r="AC438">
        <v>3292.43</v>
      </c>
      <c r="AF438">
        <v>2855</v>
      </c>
      <c r="AG438" t="s">
        <v>293</v>
      </c>
      <c r="AH438" t="s">
        <v>293</v>
      </c>
      <c r="AI438">
        <v>36216.75</v>
      </c>
      <c r="AJ438" t="s">
        <v>293</v>
      </c>
      <c r="AL438">
        <v>32924.32</v>
      </c>
      <c r="AM438" t="s">
        <v>45</v>
      </c>
      <c r="AN438">
        <f t="shared" si="24"/>
        <v>-15</v>
      </c>
      <c r="AO438" s="6">
        <f t="shared" si="25"/>
        <v>-493864.8</v>
      </c>
    </row>
    <row r="439" spans="1:41" ht="12.75">
      <c r="E439">
        <v>1</v>
      </c>
      <c r="F439" t="s">
        <v>928</v>
      </c>
      <c r="G439" t="s">
        <v>794</v>
      </c>
      <c r="H439">
        <v>443.24</v>
      </c>
      <c r="I439">
        <v>443.24</v>
      </c>
      <c r="L439">
        <v>2106</v>
      </c>
      <c r="M439" t="s">
        <v>794</v>
      </c>
      <c r="O439" s="3">
        <f>+G439+30</f>
        <v>42643</v>
      </c>
      <c r="P439">
        <v>13080</v>
      </c>
      <c r="Q439" t="s">
        <v>683</v>
      </c>
      <c r="R439" t="s">
        <v>684</v>
      </c>
      <c r="S439" t="s">
        <v>684</v>
      </c>
      <c r="V439">
        <v>2016</v>
      </c>
      <c r="W439">
        <v>80</v>
      </c>
      <c r="Z439">
        <v>2532</v>
      </c>
      <c r="AA439" t="s">
        <v>72</v>
      </c>
      <c r="AB439" s="7">
        <v>426.19</v>
      </c>
      <c r="AC439">
        <v>17.05</v>
      </c>
      <c r="AF439">
        <v>2111</v>
      </c>
      <c r="AG439" t="s">
        <v>72</v>
      </c>
      <c r="AH439" t="s">
        <v>72</v>
      </c>
      <c r="AI439">
        <v>2119.83</v>
      </c>
      <c r="AJ439" t="s">
        <v>72</v>
      </c>
      <c r="AL439">
        <v>426.19</v>
      </c>
      <c r="AM439" t="s">
        <v>45</v>
      </c>
      <c r="AN439">
        <f t="shared" si="24"/>
        <v>159</v>
      </c>
      <c r="AO439" s="6">
        <f t="shared" si="25"/>
        <v>67764.21</v>
      </c>
    </row>
    <row r="440" spans="1:41" ht="12.75">
      <c r="E440">
        <v>1</v>
      </c>
      <c r="F440" t="s">
        <v>929</v>
      </c>
      <c r="G440" t="s">
        <v>211</v>
      </c>
      <c r="H440">
        <v>616.06</v>
      </c>
      <c r="I440">
        <v>616.06</v>
      </c>
      <c r="K440" t="s">
        <v>44</v>
      </c>
      <c r="L440">
        <v>395</v>
      </c>
      <c r="M440" t="s">
        <v>125</v>
      </c>
      <c r="N440" t="s">
        <v>71</v>
      </c>
      <c r="O440" s="3" t="s">
        <v>94</v>
      </c>
      <c r="P440">
        <v>12722</v>
      </c>
      <c r="Q440" t="s">
        <v>930</v>
      </c>
      <c r="R440" t="s">
        <v>931</v>
      </c>
      <c r="S440" t="s">
        <v>931</v>
      </c>
      <c r="T440" t="s">
        <v>932</v>
      </c>
      <c r="V440">
        <v>2016</v>
      </c>
      <c r="W440">
        <v>65</v>
      </c>
      <c r="Z440">
        <v>2623</v>
      </c>
      <c r="AA440" t="s">
        <v>196</v>
      </c>
      <c r="AB440" s="7">
        <v>504.97</v>
      </c>
      <c r="AC440">
        <v>111.09</v>
      </c>
      <c r="AF440">
        <v>2171</v>
      </c>
      <c r="AG440" t="s">
        <v>196</v>
      </c>
      <c r="AH440" t="s">
        <v>196</v>
      </c>
      <c r="AI440">
        <v>616.06</v>
      </c>
      <c r="AJ440" t="s">
        <v>196</v>
      </c>
      <c r="AL440">
        <v>504.97</v>
      </c>
      <c r="AM440" t="s">
        <v>45</v>
      </c>
      <c r="AN440">
        <f t="shared" si="24"/>
        <v>15</v>
      </c>
      <c r="AO440" s="6">
        <f t="shared" si="25"/>
        <v>7574.55</v>
      </c>
    </row>
    <row r="441" spans="1:41" ht="12.75">
      <c r="E441">
        <v>1</v>
      </c>
      <c r="F441" t="s">
        <v>933</v>
      </c>
      <c r="G441" t="s">
        <v>770</v>
      </c>
      <c r="H441">
        <v>183.24</v>
      </c>
      <c r="I441">
        <v>183.24</v>
      </c>
      <c r="L441">
        <v>2118</v>
      </c>
      <c r="M441" t="s">
        <v>770</v>
      </c>
      <c r="O441" s="3">
        <f>+G441+30</f>
        <v>42612</v>
      </c>
      <c r="P441">
        <v>12508</v>
      </c>
      <c r="Q441" t="s">
        <v>934</v>
      </c>
      <c r="R441" t="s">
        <v>935</v>
      </c>
      <c r="S441" t="s">
        <v>935</v>
      </c>
      <c r="V441">
        <v>2015</v>
      </c>
      <c r="W441">
        <v>845</v>
      </c>
      <c r="Z441">
        <v>2460</v>
      </c>
      <c r="AA441" t="s">
        <v>330</v>
      </c>
      <c r="AB441" s="7">
        <v>150.2</v>
      </c>
      <c r="AC441">
        <v>33.04</v>
      </c>
      <c r="AF441">
        <v>2044</v>
      </c>
      <c r="AG441" t="s">
        <v>330</v>
      </c>
      <c r="AH441" t="s">
        <v>330</v>
      </c>
      <c r="AI441">
        <v>336.72</v>
      </c>
      <c r="AJ441" t="s">
        <v>330</v>
      </c>
      <c r="AL441">
        <v>150.2</v>
      </c>
      <c r="AM441" t="s">
        <v>45</v>
      </c>
      <c r="AN441">
        <f t="shared" si="24"/>
        <v>189</v>
      </c>
      <c r="AO441" s="6">
        <f t="shared" si="25"/>
        <v>28387.8</v>
      </c>
    </row>
    <row r="442" spans="1:41" ht="12.75">
      <c r="E442">
        <v>1</v>
      </c>
      <c r="F442" t="s">
        <v>936</v>
      </c>
      <c r="G442" t="s">
        <v>794</v>
      </c>
      <c r="H442">
        <v>520.32</v>
      </c>
      <c r="I442">
        <v>520.32</v>
      </c>
      <c r="L442">
        <v>2127</v>
      </c>
      <c r="M442" t="s">
        <v>794</v>
      </c>
      <c r="O442" s="3">
        <f>+G442+30</f>
        <v>42643</v>
      </c>
      <c r="P442">
        <v>13080</v>
      </c>
      <c r="Q442" t="s">
        <v>683</v>
      </c>
      <c r="R442" t="s">
        <v>684</v>
      </c>
      <c r="S442" t="s">
        <v>684</v>
      </c>
      <c r="V442">
        <v>2016</v>
      </c>
      <c r="W442">
        <v>80</v>
      </c>
      <c r="Z442">
        <v>2533</v>
      </c>
      <c r="AA442" t="s">
        <v>72</v>
      </c>
      <c r="AB442" s="7">
        <v>500.31</v>
      </c>
      <c r="AC442">
        <v>20.01</v>
      </c>
      <c r="AF442">
        <v>2111</v>
      </c>
      <c r="AG442" t="s">
        <v>72</v>
      </c>
      <c r="AH442" t="s">
        <v>72</v>
      </c>
      <c r="AI442">
        <v>2119.83</v>
      </c>
      <c r="AJ442" t="s">
        <v>72</v>
      </c>
      <c r="AL442">
        <v>500.31</v>
      </c>
      <c r="AM442" t="s">
        <v>45</v>
      </c>
      <c r="AN442">
        <f t="shared" si="24"/>
        <v>159</v>
      </c>
      <c r="AO442" s="6">
        <f t="shared" si="25"/>
        <v>79549.29</v>
      </c>
    </row>
    <row r="443" spans="1:41" ht="12.75">
      <c r="E443">
        <v>1</v>
      </c>
      <c r="F443" t="s">
        <v>937</v>
      </c>
      <c r="G443" t="s">
        <v>41</v>
      </c>
      <c r="H443">
        <v>316.8</v>
      </c>
      <c r="I443">
        <v>316.8</v>
      </c>
      <c r="L443">
        <v>7282</v>
      </c>
      <c r="M443" t="s">
        <v>41</v>
      </c>
      <c r="O443" s="3">
        <f>+G443+30</f>
        <v>42734</v>
      </c>
      <c r="P443">
        <v>9551</v>
      </c>
      <c r="Q443" t="s">
        <v>771</v>
      </c>
      <c r="R443" t="s">
        <v>772</v>
      </c>
      <c r="S443" t="s">
        <v>772</v>
      </c>
      <c r="V443">
        <v>2016</v>
      </c>
      <c r="W443">
        <v>1220</v>
      </c>
      <c r="Z443">
        <v>3023</v>
      </c>
      <c r="AA443" t="s">
        <v>152</v>
      </c>
      <c r="AB443" s="7">
        <v>288</v>
      </c>
      <c r="AC443">
        <v>28.8</v>
      </c>
      <c r="AF443">
        <v>2489</v>
      </c>
      <c r="AG443" t="s">
        <v>152</v>
      </c>
      <c r="AH443" t="s">
        <v>152</v>
      </c>
      <c r="AI443">
        <v>4097.44</v>
      </c>
      <c r="AJ443" t="s">
        <v>152</v>
      </c>
      <c r="AL443">
        <v>288</v>
      </c>
      <c r="AM443" t="s">
        <v>45</v>
      </c>
      <c r="AN443">
        <f t="shared" si="24"/>
        <v>77</v>
      </c>
      <c r="AO443" s="6">
        <f t="shared" si="25"/>
        <v>22176</v>
      </c>
    </row>
    <row r="444" spans="1:41" ht="12.75">
      <c r="E444">
        <v>1</v>
      </c>
      <c r="F444" t="s">
        <v>938</v>
      </c>
      <c r="G444" t="s">
        <v>99</v>
      </c>
      <c r="H444">
        <v>819.74</v>
      </c>
      <c r="I444">
        <v>819.74</v>
      </c>
      <c r="K444" t="s">
        <v>60</v>
      </c>
      <c r="L444">
        <v>48</v>
      </c>
      <c r="M444" t="s">
        <v>211</v>
      </c>
      <c r="N444" t="s">
        <v>71</v>
      </c>
      <c r="O444" s="3" t="s">
        <v>152</v>
      </c>
      <c r="P444">
        <v>27320</v>
      </c>
      <c r="Q444" t="s">
        <v>939</v>
      </c>
      <c r="R444" t="s">
        <v>940</v>
      </c>
      <c r="S444" t="s">
        <v>940</v>
      </c>
      <c r="T444" t="s">
        <v>941</v>
      </c>
      <c r="V444">
        <v>2016</v>
      </c>
      <c r="W444">
        <v>2012</v>
      </c>
      <c r="Z444">
        <v>3351</v>
      </c>
      <c r="AA444" t="s">
        <v>370</v>
      </c>
      <c r="AB444" s="7">
        <v>671.92</v>
      </c>
      <c r="AC444">
        <v>147.82</v>
      </c>
      <c r="AF444">
        <v>2763</v>
      </c>
      <c r="AG444" t="s">
        <v>370</v>
      </c>
      <c r="AH444" t="s">
        <v>370</v>
      </c>
      <c r="AI444">
        <v>819.74</v>
      </c>
      <c r="AJ444" t="s">
        <v>370</v>
      </c>
      <c r="AL444">
        <v>671.92</v>
      </c>
      <c r="AM444" t="s">
        <v>45</v>
      </c>
      <c r="AN444">
        <f t="shared" si="24"/>
        <v>7</v>
      </c>
      <c r="AO444" s="6">
        <f t="shared" si="25"/>
        <v>4703.44</v>
      </c>
    </row>
    <row r="445" spans="1:41" ht="12.75">
      <c r="E445">
        <v>1</v>
      </c>
      <c r="F445" t="s">
        <v>938</v>
      </c>
      <c r="G445" t="s">
        <v>942</v>
      </c>
      <c r="H445">
        <v>605.12</v>
      </c>
      <c r="I445">
        <v>605.12</v>
      </c>
      <c r="L445">
        <v>2134</v>
      </c>
      <c r="M445" t="s">
        <v>942</v>
      </c>
      <c r="O445" s="3">
        <f>+G445+30</f>
        <v>42430</v>
      </c>
      <c r="P445">
        <v>9551</v>
      </c>
      <c r="Q445" t="s">
        <v>771</v>
      </c>
      <c r="R445" t="s">
        <v>772</v>
      </c>
      <c r="S445" t="s">
        <v>772</v>
      </c>
      <c r="V445">
        <v>2016</v>
      </c>
      <c r="W445">
        <v>1220</v>
      </c>
      <c r="Z445">
        <v>3020</v>
      </c>
      <c r="AA445" t="s">
        <v>152</v>
      </c>
      <c r="AB445" s="7">
        <v>496</v>
      </c>
      <c r="AC445">
        <v>109.12</v>
      </c>
      <c r="AF445">
        <v>2489</v>
      </c>
      <c r="AG445" t="s">
        <v>152</v>
      </c>
      <c r="AH445" t="s">
        <v>152</v>
      </c>
      <c r="AI445">
        <v>4097.44</v>
      </c>
      <c r="AJ445" t="s">
        <v>152</v>
      </c>
      <c r="AL445">
        <v>496</v>
      </c>
      <c r="AM445" t="s">
        <v>45</v>
      </c>
      <c r="AN445">
        <f t="shared" si="24"/>
        <v>381</v>
      </c>
      <c r="AO445" s="6">
        <f t="shared" si="25"/>
        <v>188976</v>
      </c>
    </row>
    <row r="446" spans="1:41" ht="12.75">
      <c r="E446">
        <v>1</v>
      </c>
      <c r="F446" t="s">
        <v>943</v>
      </c>
      <c r="G446" t="s">
        <v>41</v>
      </c>
      <c r="H446">
        <v>1060.4</v>
      </c>
      <c r="I446">
        <v>1060.4</v>
      </c>
      <c r="L446">
        <v>7255</v>
      </c>
      <c r="M446" t="s">
        <v>41</v>
      </c>
      <c r="O446" s="3">
        <f>+G446+30</f>
        <v>42734</v>
      </c>
      <c r="P446">
        <v>9551</v>
      </c>
      <c r="Q446" t="s">
        <v>771</v>
      </c>
      <c r="R446" t="s">
        <v>772</v>
      </c>
      <c r="S446" t="s">
        <v>772</v>
      </c>
      <c r="V446">
        <v>2016</v>
      </c>
      <c r="W446">
        <v>1220</v>
      </c>
      <c r="Z446">
        <v>3022</v>
      </c>
      <c r="AA446" t="s">
        <v>152</v>
      </c>
      <c r="AB446" s="7">
        <v>964</v>
      </c>
      <c r="AC446">
        <v>96.4</v>
      </c>
      <c r="AF446">
        <v>2489</v>
      </c>
      <c r="AG446" t="s">
        <v>152</v>
      </c>
      <c r="AH446" t="s">
        <v>152</v>
      </c>
      <c r="AI446">
        <v>4097.44</v>
      </c>
      <c r="AJ446" t="s">
        <v>152</v>
      </c>
      <c r="AL446">
        <v>964</v>
      </c>
      <c r="AM446" t="s">
        <v>45</v>
      </c>
      <c r="AN446">
        <f t="shared" si="24"/>
        <v>77</v>
      </c>
      <c r="AO446" s="6">
        <f t="shared" si="25"/>
        <v>74228</v>
      </c>
    </row>
    <row r="447" spans="1:41" ht="12.75">
      <c r="E447">
        <v>1</v>
      </c>
      <c r="F447" t="s">
        <v>944</v>
      </c>
      <c r="G447" t="s">
        <v>945</v>
      </c>
      <c r="H447">
        <v>120</v>
      </c>
      <c r="I447">
        <v>120</v>
      </c>
      <c r="L447">
        <v>2156</v>
      </c>
      <c r="M447" t="s">
        <v>945</v>
      </c>
      <c r="O447" s="3">
        <f>+G447+30</f>
        <v>42476</v>
      </c>
      <c r="P447">
        <v>904</v>
      </c>
      <c r="Q447" t="s">
        <v>633</v>
      </c>
      <c r="R447" t="s">
        <v>634</v>
      </c>
      <c r="S447" t="s">
        <v>634</v>
      </c>
      <c r="V447">
        <v>2015</v>
      </c>
      <c r="W447">
        <v>22</v>
      </c>
      <c r="X447">
        <v>2015</v>
      </c>
      <c r="Y447">
        <v>12086</v>
      </c>
      <c r="Z447">
        <v>2106</v>
      </c>
      <c r="AA447" t="s">
        <v>95</v>
      </c>
      <c r="AB447" s="7">
        <v>120</v>
      </c>
      <c r="AC447">
        <v>0</v>
      </c>
      <c r="AF447">
        <v>1814</v>
      </c>
      <c r="AG447" t="s">
        <v>95</v>
      </c>
      <c r="AH447" t="s">
        <v>95</v>
      </c>
      <c r="AI447">
        <v>120</v>
      </c>
      <c r="AJ447" t="s">
        <v>95</v>
      </c>
      <c r="AL447">
        <v>120</v>
      </c>
      <c r="AM447" t="s">
        <v>45</v>
      </c>
      <c r="AN447">
        <f t="shared" si="24"/>
        <v>314</v>
      </c>
      <c r="AO447" s="6">
        <f t="shared" si="25"/>
        <v>37680</v>
      </c>
    </row>
    <row r="448" spans="1:41" ht="12.75">
      <c r="E448">
        <v>1</v>
      </c>
      <c r="F448" t="s">
        <v>946</v>
      </c>
      <c r="G448" t="s">
        <v>589</v>
      </c>
      <c r="H448">
        <v>2889.14</v>
      </c>
      <c r="I448">
        <v>2889.14</v>
      </c>
      <c r="L448">
        <v>6863</v>
      </c>
      <c r="M448" t="s">
        <v>589</v>
      </c>
      <c r="O448" s="3">
        <f>+G448+30</f>
        <v>42673</v>
      </c>
      <c r="P448">
        <v>13080</v>
      </c>
      <c r="Q448" t="s">
        <v>683</v>
      </c>
      <c r="R448" t="s">
        <v>684</v>
      </c>
      <c r="S448" t="s">
        <v>684</v>
      </c>
      <c r="V448">
        <v>2016</v>
      </c>
      <c r="W448">
        <v>409</v>
      </c>
      <c r="Z448">
        <v>2758</v>
      </c>
      <c r="AA448" t="s">
        <v>162</v>
      </c>
      <c r="AB448" s="7">
        <v>2778.02</v>
      </c>
      <c r="AC448">
        <v>111.12</v>
      </c>
      <c r="AF448">
        <v>2293</v>
      </c>
      <c r="AG448" t="s">
        <v>162</v>
      </c>
      <c r="AH448" t="s">
        <v>162</v>
      </c>
      <c r="AI448">
        <v>13407.89</v>
      </c>
      <c r="AJ448" t="s">
        <v>162</v>
      </c>
      <c r="AL448">
        <v>2778.02</v>
      </c>
      <c r="AM448" t="s">
        <v>45</v>
      </c>
      <c r="AN448">
        <f t="shared" si="24"/>
        <v>134</v>
      </c>
      <c r="AO448" s="6">
        <f t="shared" si="25"/>
        <v>372254.68</v>
      </c>
    </row>
    <row r="449" spans="1:41" ht="12.75">
      <c r="E449">
        <v>1</v>
      </c>
      <c r="F449" t="s">
        <v>947</v>
      </c>
      <c r="G449" t="s">
        <v>682</v>
      </c>
      <c r="H449">
        <v>27747.27</v>
      </c>
      <c r="I449">
        <v>27747.27</v>
      </c>
      <c r="L449">
        <v>2159</v>
      </c>
      <c r="M449" t="s">
        <v>682</v>
      </c>
      <c r="O449" s="3">
        <f>+G449+30</f>
        <v>42551</v>
      </c>
      <c r="P449">
        <v>6643</v>
      </c>
      <c r="Q449" t="s">
        <v>948</v>
      </c>
      <c r="R449" t="s">
        <v>949</v>
      </c>
      <c r="S449" t="s">
        <v>949</v>
      </c>
      <c r="V449">
        <v>2015</v>
      </c>
      <c r="W449">
        <v>2298</v>
      </c>
      <c r="X449">
        <v>2016</v>
      </c>
      <c r="Y449">
        <v>12392</v>
      </c>
      <c r="Z449">
        <v>2409</v>
      </c>
      <c r="AA449" t="s">
        <v>131</v>
      </c>
      <c r="AB449" s="7">
        <v>25224.79</v>
      </c>
      <c r="AC449">
        <v>2522.48</v>
      </c>
      <c r="AF449">
        <v>2000</v>
      </c>
      <c r="AG449" t="s">
        <v>131</v>
      </c>
      <c r="AH449" t="s">
        <v>131</v>
      </c>
      <c r="AI449">
        <v>27747.27</v>
      </c>
      <c r="AJ449" t="s">
        <v>131</v>
      </c>
      <c r="AL449">
        <v>25224.79</v>
      </c>
      <c r="AM449" t="s">
        <v>45</v>
      </c>
      <c r="AN449">
        <f t="shared" si="24"/>
        <v>246</v>
      </c>
      <c r="AO449" s="6">
        <f t="shared" si="25"/>
        <v>6205298.34</v>
      </c>
    </row>
    <row r="450" spans="1:41" ht="12.75">
      <c r="E450">
        <v>1</v>
      </c>
      <c r="F450" t="s">
        <v>950</v>
      </c>
      <c r="G450" t="s">
        <v>207</v>
      </c>
      <c r="H450">
        <v>3396.75</v>
      </c>
      <c r="I450">
        <v>3396.75</v>
      </c>
      <c r="K450" t="s">
        <v>123</v>
      </c>
      <c r="L450">
        <v>91</v>
      </c>
      <c r="M450" t="s">
        <v>87</v>
      </c>
      <c r="N450" t="s">
        <v>71</v>
      </c>
      <c r="O450" s="3" t="s">
        <v>951</v>
      </c>
      <c r="P450">
        <v>6955</v>
      </c>
      <c r="Q450" t="s">
        <v>899</v>
      </c>
      <c r="R450" t="s">
        <v>900</v>
      </c>
      <c r="S450" t="s">
        <v>900</v>
      </c>
      <c r="V450">
        <v>2016</v>
      </c>
      <c r="W450">
        <v>1841</v>
      </c>
      <c r="Z450">
        <v>3034</v>
      </c>
      <c r="AA450" t="s">
        <v>152</v>
      </c>
      <c r="AB450" s="7">
        <v>3235</v>
      </c>
      <c r="AC450">
        <v>161.75</v>
      </c>
      <c r="AF450">
        <v>2499</v>
      </c>
      <c r="AG450" t="s">
        <v>152</v>
      </c>
      <c r="AH450" t="s">
        <v>152</v>
      </c>
      <c r="AI450">
        <v>10893.75</v>
      </c>
      <c r="AJ450" t="s">
        <v>152</v>
      </c>
      <c r="AL450">
        <v>3235</v>
      </c>
      <c r="AM450" t="s">
        <v>45</v>
      </c>
      <c r="AN450">
        <f t="shared" si="24"/>
        <v>-27</v>
      </c>
      <c r="AO450" s="6">
        <f t="shared" si="25"/>
        <v>-87345</v>
      </c>
    </row>
    <row r="451" spans="1:41" ht="12.75">
      <c r="E451">
        <v>1</v>
      </c>
      <c r="F451" t="s">
        <v>952</v>
      </c>
      <c r="G451" t="s">
        <v>794</v>
      </c>
      <c r="H451">
        <v>153.48</v>
      </c>
      <c r="I451">
        <v>153.48</v>
      </c>
      <c r="L451">
        <v>2167</v>
      </c>
      <c r="M451" t="s">
        <v>794</v>
      </c>
      <c r="O451" s="3">
        <f aca="true" t="shared" si="28" ref="O451:O460">+G451+30</f>
        <v>42643</v>
      </c>
      <c r="P451">
        <v>12508</v>
      </c>
      <c r="Q451" t="s">
        <v>934</v>
      </c>
      <c r="R451" t="s">
        <v>935</v>
      </c>
      <c r="S451" t="s">
        <v>935</v>
      </c>
      <c r="V451">
        <v>2015</v>
      </c>
      <c r="W451">
        <v>845</v>
      </c>
      <c r="Z451">
        <v>2461</v>
      </c>
      <c r="AA451" t="s">
        <v>330</v>
      </c>
      <c r="AB451" s="7">
        <v>125.8</v>
      </c>
      <c r="AC451">
        <v>27.68</v>
      </c>
      <c r="AF451">
        <v>2044</v>
      </c>
      <c r="AG451" t="s">
        <v>330</v>
      </c>
      <c r="AH451" t="s">
        <v>330</v>
      </c>
      <c r="AI451">
        <v>336.72</v>
      </c>
      <c r="AJ451" t="s">
        <v>330</v>
      </c>
      <c r="AL451">
        <v>125.8</v>
      </c>
      <c r="AM451" t="s">
        <v>45</v>
      </c>
      <c r="AN451">
        <f aca="true" t="shared" si="29" ref="AN451:AN514">AJ451-O451</f>
        <v>158</v>
      </c>
      <c r="AO451" s="6">
        <f aca="true" t="shared" si="30" ref="AO451:AO514">AN451*AL451</f>
        <v>19876.399999999998</v>
      </c>
    </row>
    <row r="452" spans="1:41" ht="12.75">
      <c r="E452">
        <v>1</v>
      </c>
      <c r="F452" t="s">
        <v>953</v>
      </c>
      <c r="G452" t="s">
        <v>954</v>
      </c>
      <c r="H452">
        <v>1727</v>
      </c>
      <c r="I452">
        <v>1727</v>
      </c>
      <c r="L452">
        <v>2168</v>
      </c>
      <c r="M452" t="s">
        <v>954</v>
      </c>
      <c r="O452" s="3">
        <f t="shared" si="28"/>
        <v>42712</v>
      </c>
      <c r="P452">
        <v>6653</v>
      </c>
      <c r="Q452" t="s">
        <v>955</v>
      </c>
      <c r="R452" t="s">
        <v>956</v>
      </c>
      <c r="S452" t="s">
        <v>956</v>
      </c>
      <c r="V452">
        <v>2016</v>
      </c>
      <c r="W452">
        <v>1736</v>
      </c>
      <c r="Z452">
        <v>1932</v>
      </c>
      <c r="AA452" t="s">
        <v>147</v>
      </c>
      <c r="AB452" s="7">
        <v>1727</v>
      </c>
      <c r="AC452">
        <v>0</v>
      </c>
      <c r="AF452">
        <v>1665</v>
      </c>
      <c r="AG452" t="s">
        <v>147</v>
      </c>
      <c r="AH452" t="s">
        <v>147</v>
      </c>
      <c r="AI452">
        <v>1727</v>
      </c>
      <c r="AJ452" t="s">
        <v>147</v>
      </c>
      <c r="AL452">
        <v>1727</v>
      </c>
      <c r="AM452" t="s">
        <v>45</v>
      </c>
      <c r="AN452">
        <f t="shared" si="29"/>
        <v>75</v>
      </c>
      <c r="AO452" s="6">
        <f t="shared" si="30"/>
        <v>129525</v>
      </c>
    </row>
    <row r="453" spans="1:41" ht="12.75">
      <c r="E453">
        <v>1</v>
      </c>
      <c r="F453" t="s">
        <v>957</v>
      </c>
      <c r="G453" t="s">
        <v>589</v>
      </c>
      <c r="H453">
        <v>4354.6</v>
      </c>
      <c r="I453">
        <v>4354.6</v>
      </c>
      <c r="L453">
        <v>6861</v>
      </c>
      <c r="M453" t="s">
        <v>589</v>
      </c>
      <c r="O453" s="3">
        <f t="shared" si="28"/>
        <v>42673</v>
      </c>
      <c r="P453">
        <v>13080</v>
      </c>
      <c r="Q453" t="s">
        <v>683</v>
      </c>
      <c r="R453" t="s">
        <v>684</v>
      </c>
      <c r="S453" t="s">
        <v>684</v>
      </c>
      <c r="V453">
        <v>2013</v>
      </c>
      <c r="W453">
        <v>2591</v>
      </c>
      <c r="X453">
        <v>2013</v>
      </c>
      <c r="Y453">
        <v>10936</v>
      </c>
      <c r="Z453">
        <v>2255</v>
      </c>
      <c r="AA453" t="s">
        <v>132</v>
      </c>
      <c r="AB453" s="7">
        <v>4187.12</v>
      </c>
      <c r="AC453">
        <v>167.48</v>
      </c>
      <c r="AF453">
        <v>1921</v>
      </c>
      <c r="AG453" t="s">
        <v>132</v>
      </c>
      <c r="AH453" t="s">
        <v>132</v>
      </c>
      <c r="AI453">
        <v>6178.78</v>
      </c>
      <c r="AJ453" t="s">
        <v>132</v>
      </c>
      <c r="AL453">
        <v>4187.12</v>
      </c>
      <c r="AM453" t="s">
        <v>45</v>
      </c>
      <c r="AN453">
        <f t="shared" si="29"/>
        <v>123</v>
      </c>
      <c r="AO453" s="6">
        <f t="shared" si="30"/>
        <v>515015.76</v>
      </c>
    </row>
    <row r="454" spans="1:41" ht="12.75">
      <c r="E454">
        <v>1</v>
      </c>
      <c r="F454" t="s">
        <v>958</v>
      </c>
      <c r="G454" t="s">
        <v>589</v>
      </c>
      <c r="H454">
        <v>1039.5</v>
      </c>
      <c r="I454">
        <v>1039.5</v>
      </c>
      <c r="L454">
        <v>6866</v>
      </c>
      <c r="M454" t="s">
        <v>589</v>
      </c>
      <c r="O454" s="3">
        <f t="shared" si="28"/>
        <v>42673</v>
      </c>
      <c r="P454">
        <v>13080</v>
      </c>
      <c r="Q454" t="s">
        <v>683</v>
      </c>
      <c r="R454" t="s">
        <v>684</v>
      </c>
      <c r="S454" t="s">
        <v>684</v>
      </c>
      <c r="V454">
        <v>2016</v>
      </c>
      <c r="W454">
        <v>410</v>
      </c>
      <c r="Z454">
        <v>2325</v>
      </c>
      <c r="AA454" t="s">
        <v>132</v>
      </c>
      <c r="AB454" s="7">
        <v>945</v>
      </c>
      <c r="AC454">
        <v>94.5</v>
      </c>
      <c r="AF454">
        <v>1948</v>
      </c>
      <c r="AG454" t="s">
        <v>132</v>
      </c>
      <c r="AH454" t="s">
        <v>132</v>
      </c>
      <c r="AI454">
        <v>1039.5</v>
      </c>
      <c r="AJ454" t="s">
        <v>132</v>
      </c>
      <c r="AL454">
        <v>945</v>
      </c>
      <c r="AM454" t="s">
        <v>45</v>
      </c>
      <c r="AN454">
        <f t="shared" si="29"/>
        <v>123</v>
      </c>
      <c r="AO454" s="6">
        <f t="shared" si="30"/>
        <v>116235</v>
      </c>
    </row>
    <row r="455" spans="1:41" ht="12.75">
      <c r="E455">
        <v>1</v>
      </c>
      <c r="F455" t="s">
        <v>959</v>
      </c>
      <c r="G455" t="s">
        <v>589</v>
      </c>
      <c r="H455">
        <v>5690.2</v>
      </c>
      <c r="I455">
        <v>5690.2</v>
      </c>
      <c r="L455">
        <v>6860</v>
      </c>
      <c r="M455" t="s">
        <v>589</v>
      </c>
      <c r="O455" s="3">
        <f t="shared" si="28"/>
        <v>42673</v>
      </c>
      <c r="P455">
        <v>13080</v>
      </c>
      <c r="Q455" t="s">
        <v>683</v>
      </c>
      <c r="R455" t="s">
        <v>684</v>
      </c>
      <c r="S455" t="s">
        <v>684</v>
      </c>
      <c r="V455">
        <v>2016</v>
      </c>
      <c r="W455">
        <v>80</v>
      </c>
      <c r="Z455">
        <v>2259</v>
      </c>
      <c r="AA455" t="s">
        <v>132</v>
      </c>
      <c r="AB455" s="7">
        <v>5228.46</v>
      </c>
      <c r="AC455">
        <v>209.13</v>
      </c>
      <c r="AF455">
        <v>1920</v>
      </c>
      <c r="AG455" t="s">
        <v>132</v>
      </c>
      <c r="AH455" t="s">
        <v>132</v>
      </c>
      <c r="AI455">
        <v>26606.82</v>
      </c>
      <c r="AJ455" t="s">
        <v>132</v>
      </c>
      <c r="AL455">
        <v>5471.35</v>
      </c>
      <c r="AM455" t="s">
        <v>45</v>
      </c>
      <c r="AN455">
        <f t="shared" si="29"/>
        <v>123</v>
      </c>
      <c r="AO455" s="6">
        <f t="shared" si="30"/>
        <v>672976.05</v>
      </c>
    </row>
    <row r="456" spans="1:41" ht="12.75">
      <c r="E456">
        <v>1</v>
      </c>
      <c r="F456" t="s">
        <v>959</v>
      </c>
      <c r="G456" t="s">
        <v>589</v>
      </c>
      <c r="H456">
        <v>5690.2</v>
      </c>
      <c r="I456">
        <v>5690.2</v>
      </c>
      <c r="L456">
        <v>6860</v>
      </c>
      <c r="M456" t="s">
        <v>589</v>
      </c>
      <c r="O456" s="3">
        <f t="shared" si="28"/>
        <v>42673</v>
      </c>
      <c r="P456">
        <v>13080</v>
      </c>
      <c r="Q456" t="s">
        <v>683</v>
      </c>
      <c r="R456" t="s">
        <v>684</v>
      </c>
      <c r="S456" t="s">
        <v>684</v>
      </c>
      <c r="V456">
        <v>2013</v>
      </c>
      <c r="W456">
        <v>2591</v>
      </c>
      <c r="X456">
        <v>2013</v>
      </c>
      <c r="Y456">
        <v>10936</v>
      </c>
      <c r="Z456">
        <v>2262</v>
      </c>
      <c r="AA456" t="s">
        <v>132</v>
      </c>
      <c r="AB456" s="7">
        <v>242.89</v>
      </c>
      <c r="AC456">
        <v>9.72</v>
      </c>
      <c r="AF456">
        <v>1921</v>
      </c>
      <c r="AG456" t="s">
        <v>132</v>
      </c>
      <c r="AH456" t="s">
        <v>132</v>
      </c>
      <c r="AI456">
        <v>6178.78</v>
      </c>
      <c r="AJ456" t="s">
        <v>132</v>
      </c>
      <c r="AL456">
        <v>0</v>
      </c>
      <c r="AM456" t="s">
        <v>45</v>
      </c>
      <c r="AN456">
        <f t="shared" si="29"/>
        <v>123</v>
      </c>
      <c r="AO456" s="6">
        <f t="shared" si="30"/>
        <v>0</v>
      </c>
    </row>
    <row r="457" spans="1:41" ht="12.75">
      <c r="E457">
        <v>1</v>
      </c>
      <c r="F457" t="s">
        <v>960</v>
      </c>
      <c r="G457" t="s">
        <v>589</v>
      </c>
      <c r="H457">
        <v>963.93</v>
      </c>
      <c r="I457">
        <v>963.93</v>
      </c>
      <c r="L457">
        <v>6867</v>
      </c>
      <c r="M457" t="s">
        <v>589</v>
      </c>
      <c r="O457" s="3">
        <f t="shared" si="28"/>
        <v>42673</v>
      </c>
      <c r="P457">
        <v>13080</v>
      </c>
      <c r="Q457" t="s">
        <v>683</v>
      </c>
      <c r="R457" t="s">
        <v>684</v>
      </c>
      <c r="S457" t="s">
        <v>684</v>
      </c>
      <c r="V457">
        <v>2016</v>
      </c>
      <c r="W457">
        <v>409</v>
      </c>
      <c r="Z457">
        <v>3386</v>
      </c>
      <c r="AA457" t="s">
        <v>165</v>
      </c>
      <c r="AB457" s="7">
        <v>926.87</v>
      </c>
      <c r="AC457">
        <v>37.06</v>
      </c>
      <c r="AF457">
        <v>2792</v>
      </c>
      <c r="AG457" t="s">
        <v>165</v>
      </c>
      <c r="AH457" t="s">
        <v>165</v>
      </c>
      <c r="AI457">
        <v>3007.23</v>
      </c>
      <c r="AJ457" t="s">
        <v>165</v>
      </c>
      <c r="AL457">
        <v>926.87</v>
      </c>
      <c r="AM457" t="s">
        <v>45</v>
      </c>
      <c r="AN457">
        <f t="shared" si="29"/>
        <v>148</v>
      </c>
      <c r="AO457" s="6">
        <f t="shared" si="30"/>
        <v>137176.76</v>
      </c>
    </row>
    <row r="458" spans="1:41" ht="12.75">
      <c r="E458">
        <v>1</v>
      </c>
      <c r="F458" t="s">
        <v>961</v>
      </c>
      <c r="G458" t="s">
        <v>589</v>
      </c>
      <c r="H458">
        <v>374.05</v>
      </c>
      <c r="I458">
        <v>374.05</v>
      </c>
      <c r="L458">
        <v>2178</v>
      </c>
      <c r="M458" t="s">
        <v>589</v>
      </c>
      <c r="O458" s="3">
        <f t="shared" si="28"/>
        <v>42673</v>
      </c>
      <c r="P458">
        <v>13080</v>
      </c>
      <c r="Q458" t="s">
        <v>683</v>
      </c>
      <c r="R458" t="s">
        <v>684</v>
      </c>
      <c r="S458" t="s">
        <v>684</v>
      </c>
      <c r="V458">
        <v>2016</v>
      </c>
      <c r="W458">
        <v>409</v>
      </c>
      <c r="Z458">
        <v>3383</v>
      </c>
      <c r="AA458" t="s">
        <v>165</v>
      </c>
      <c r="AB458" s="7">
        <v>359.66</v>
      </c>
      <c r="AC458">
        <v>14.39</v>
      </c>
      <c r="AF458">
        <v>2789</v>
      </c>
      <c r="AG458" t="s">
        <v>165</v>
      </c>
      <c r="AH458" t="s">
        <v>165</v>
      </c>
      <c r="AI458">
        <v>374.05</v>
      </c>
      <c r="AJ458" t="s">
        <v>165</v>
      </c>
      <c r="AL458">
        <v>359.66</v>
      </c>
      <c r="AM458" t="s">
        <v>45</v>
      </c>
      <c r="AN458">
        <f t="shared" si="29"/>
        <v>148</v>
      </c>
      <c r="AO458" s="6">
        <f t="shared" si="30"/>
        <v>53229.68</v>
      </c>
    </row>
    <row r="459" spans="1:41" ht="12.75">
      <c r="E459">
        <v>1</v>
      </c>
      <c r="F459" t="s">
        <v>962</v>
      </c>
      <c r="G459" t="s">
        <v>589</v>
      </c>
      <c r="H459">
        <v>1508.65</v>
      </c>
      <c r="I459">
        <v>1508.65</v>
      </c>
      <c r="L459">
        <v>2180</v>
      </c>
      <c r="M459" t="s">
        <v>589</v>
      </c>
      <c r="O459" s="3">
        <f t="shared" si="28"/>
        <v>42673</v>
      </c>
      <c r="P459">
        <v>13080</v>
      </c>
      <c r="Q459" t="s">
        <v>683</v>
      </c>
      <c r="R459" t="s">
        <v>684</v>
      </c>
      <c r="S459" t="s">
        <v>684</v>
      </c>
      <c r="V459">
        <v>2016</v>
      </c>
      <c r="W459">
        <v>80</v>
      </c>
      <c r="Z459">
        <v>778</v>
      </c>
      <c r="AA459" t="s">
        <v>87</v>
      </c>
      <c r="AB459" s="7">
        <v>1450.62</v>
      </c>
      <c r="AC459">
        <v>58.03</v>
      </c>
      <c r="AF459">
        <v>713</v>
      </c>
      <c r="AG459" t="s">
        <v>87</v>
      </c>
      <c r="AH459" t="s">
        <v>87</v>
      </c>
      <c r="AI459">
        <v>6290.98</v>
      </c>
      <c r="AJ459" t="s">
        <v>87</v>
      </c>
      <c r="AK459" t="s">
        <v>54</v>
      </c>
      <c r="AL459">
        <v>1450.62</v>
      </c>
      <c r="AM459" t="s">
        <v>45</v>
      </c>
      <c r="AN459">
        <f t="shared" si="29"/>
        <v>89</v>
      </c>
      <c r="AO459" s="6">
        <f t="shared" si="30"/>
        <v>129105.18</v>
      </c>
    </row>
    <row r="460" spans="1:41" ht="12.75">
      <c r="E460">
        <v>1</v>
      </c>
      <c r="F460" t="s">
        <v>963</v>
      </c>
      <c r="G460" t="s">
        <v>589</v>
      </c>
      <c r="H460">
        <v>328.19</v>
      </c>
      <c r="I460">
        <v>328.19</v>
      </c>
      <c r="L460">
        <v>2181</v>
      </c>
      <c r="M460" t="s">
        <v>589</v>
      </c>
      <c r="O460" s="3">
        <f t="shared" si="28"/>
        <v>42673</v>
      </c>
      <c r="P460">
        <v>13080</v>
      </c>
      <c r="Q460" t="s">
        <v>683</v>
      </c>
      <c r="R460" t="s">
        <v>684</v>
      </c>
      <c r="S460" t="s">
        <v>684</v>
      </c>
      <c r="V460">
        <v>2016</v>
      </c>
      <c r="W460">
        <v>409</v>
      </c>
      <c r="Z460">
        <v>790</v>
      </c>
      <c r="AA460" t="s">
        <v>258</v>
      </c>
      <c r="AB460" s="7">
        <v>315.57</v>
      </c>
      <c r="AC460">
        <v>12.62</v>
      </c>
      <c r="AF460">
        <v>723</v>
      </c>
      <c r="AG460" t="s">
        <v>258</v>
      </c>
      <c r="AH460" t="s">
        <v>52</v>
      </c>
      <c r="AI460">
        <v>8731.47</v>
      </c>
      <c r="AJ460" t="s">
        <v>52</v>
      </c>
      <c r="AK460" t="s">
        <v>54</v>
      </c>
      <c r="AL460">
        <v>315.57</v>
      </c>
      <c r="AM460" t="s">
        <v>45</v>
      </c>
      <c r="AN460">
        <f t="shared" si="29"/>
        <v>93</v>
      </c>
      <c r="AO460" s="6">
        <f t="shared" si="30"/>
        <v>29348.01</v>
      </c>
    </row>
    <row r="461" spans="1:41" ht="12.75">
      <c r="E461">
        <v>1</v>
      </c>
      <c r="F461" t="s">
        <v>964</v>
      </c>
      <c r="G461" t="s">
        <v>559</v>
      </c>
      <c r="H461">
        <v>6405</v>
      </c>
      <c r="I461">
        <v>6405</v>
      </c>
      <c r="K461" t="s">
        <v>559</v>
      </c>
      <c r="L461">
        <v>4</v>
      </c>
      <c r="M461" t="s">
        <v>61</v>
      </c>
      <c r="N461" t="s">
        <v>71</v>
      </c>
      <c r="O461" s="3" t="s">
        <v>375</v>
      </c>
      <c r="P461">
        <v>13348</v>
      </c>
      <c r="Q461" t="s">
        <v>618</v>
      </c>
      <c r="R461" t="s">
        <v>619</v>
      </c>
      <c r="S461" t="s">
        <v>619</v>
      </c>
      <c r="T461" t="s">
        <v>620</v>
      </c>
      <c r="V461">
        <v>2016</v>
      </c>
      <c r="W461">
        <v>1826</v>
      </c>
      <c r="Z461">
        <v>2232</v>
      </c>
      <c r="AA461" t="s">
        <v>130</v>
      </c>
      <c r="AB461" s="7">
        <v>6100</v>
      </c>
      <c r="AC461">
        <v>305</v>
      </c>
      <c r="AF461">
        <v>1905</v>
      </c>
      <c r="AG461" t="s">
        <v>130</v>
      </c>
      <c r="AH461" t="s">
        <v>130</v>
      </c>
      <c r="AI461">
        <v>9555</v>
      </c>
      <c r="AJ461" t="s">
        <v>130</v>
      </c>
      <c r="AL461">
        <v>6100</v>
      </c>
      <c r="AM461" t="s">
        <v>45</v>
      </c>
      <c r="AN461">
        <f t="shared" si="29"/>
        <v>-10</v>
      </c>
      <c r="AO461" s="6">
        <f t="shared" si="30"/>
        <v>-61000</v>
      </c>
    </row>
    <row r="462" spans="1:41" ht="12.75">
      <c r="E462">
        <v>1</v>
      </c>
      <c r="F462" t="s">
        <v>964</v>
      </c>
      <c r="G462" t="s">
        <v>56</v>
      </c>
      <c r="H462">
        <v>2903.06</v>
      </c>
      <c r="I462">
        <v>2903.06</v>
      </c>
      <c r="L462">
        <v>7592</v>
      </c>
      <c r="M462" t="s">
        <v>56</v>
      </c>
      <c r="O462" s="3">
        <f>+G462+30</f>
        <v>42750</v>
      </c>
      <c r="P462">
        <v>10439</v>
      </c>
      <c r="Q462" t="s">
        <v>965</v>
      </c>
      <c r="R462" t="s">
        <v>966</v>
      </c>
      <c r="S462" t="s">
        <v>966</v>
      </c>
      <c r="V462">
        <v>2016</v>
      </c>
      <c r="W462">
        <v>2119</v>
      </c>
      <c r="Z462">
        <v>3016</v>
      </c>
      <c r="AA462" t="s">
        <v>152</v>
      </c>
      <c r="AB462" s="7">
        <v>2379.56</v>
      </c>
      <c r="AC462">
        <v>523.5</v>
      </c>
      <c r="AF462">
        <v>2493</v>
      </c>
      <c r="AG462" t="s">
        <v>152</v>
      </c>
      <c r="AH462" t="s">
        <v>152</v>
      </c>
      <c r="AI462">
        <v>2903.06</v>
      </c>
      <c r="AJ462" t="s">
        <v>152</v>
      </c>
      <c r="AL462">
        <v>2379.56</v>
      </c>
      <c r="AM462" t="s">
        <v>45</v>
      </c>
      <c r="AN462">
        <f t="shared" si="29"/>
        <v>61</v>
      </c>
      <c r="AO462" s="6">
        <f t="shared" si="30"/>
        <v>145153.16</v>
      </c>
    </row>
    <row r="463" spans="1:41" ht="12.75">
      <c r="E463">
        <v>1</v>
      </c>
      <c r="F463" t="s">
        <v>967</v>
      </c>
      <c r="G463" t="s">
        <v>258</v>
      </c>
      <c r="H463">
        <v>219.6</v>
      </c>
      <c r="I463">
        <v>219.6</v>
      </c>
      <c r="K463" t="s">
        <v>374</v>
      </c>
      <c r="L463">
        <v>513</v>
      </c>
      <c r="M463" t="s">
        <v>94</v>
      </c>
      <c r="N463" t="s">
        <v>71</v>
      </c>
      <c r="O463" s="3" t="s">
        <v>968</v>
      </c>
      <c r="P463">
        <v>27320</v>
      </c>
      <c r="Q463" t="s">
        <v>939</v>
      </c>
      <c r="R463" t="s">
        <v>940</v>
      </c>
      <c r="S463" t="s">
        <v>940</v>
      </c>
      <c r="T463" t="s">
        <v>969</v>
      </c>
      <c r="V463">
        <v>2016</v>
      </c>
      <c r="W463">
        <v>2361</v>
      </c>
      <c r="Z463">
        <v>3353</v>
      </c>
      <c r="AA463" t="s">
        <v>370</v>
      </c>
      <c r="AB463" s="7">
        <v>180</v>
      </c>
      <c r="AC463">
        <v>39.6</v>
      </c>
      <c r="AF463">
        <v>2765</v>
      </c>
      <c r="AG463" t="s">
        <v>370</v>
      </c>
      <c r="AH463" t="s">
        <v>370</v>
      </c>
      <c r="AI463">
        <v>219.6</v>
      </c>
      <c r="AJ463" t="s">
        <v>370</v>
      </c>
      <c r="AL463">
        <v>180</v>
      </c>
      <c r="AM463" t="s">
        <v>45</v>
      </c>
      <c r="AN463">
        <f t="shared" si="29"/>
        <v>-21</v>
      </c>
      <c r="AO463" s="6">
        <f t="shared" si="30"/>
        <v>-3780</v>
      </c>
    </row>
    <row r="464" spans="1:41" ht="12.75">
      <c r="E464">
        <v>1</v>
      </c>
      <c r="F464" t="s">
        <v>970</v>
      </c>
      <c r="G464" t="s">
        <v>120</v>
      </c>
      <c r="H464">
        <v>980.88</v>
      </c>
      <c r="I464">
        <v>980.88</v>
      </c>
      <c r="L464">
        <v>7350</v>
      </c>
      <c r="M464" t="s">
        <v>120</v>
      </c>
      <c r="O464" s="3">
        <f>+G464+30</f>
        <v>42736</v>
      </c>
      <c r="P464">
        <v>19839</v>
      </c>
      <c r="Q464" t="s">
        <v>971</v>
      </c>
      <c r="R464" t="s">
        <v>972</v>
      </c>
      <c r="S464" t="s">
        <v>972</v>
      </c>
      <c r="V464">
        <v>2015</v>
      </c>
      <c r="W464">
        <v>245</v>
      </c>
      <c r="Z464">
        <v>995</v>
      </c>
      <c r="AA464" t="s">
        <v>53</v>
      </c>
      <c r="AB464" s="7">
        <v>804</v>
      </c>
      <c r="AC464">
        <v>176.88</v>
      </c>
      <c r="AF464">
        <v>912</v>
      </c>
      <c r="AG464" t="s">
        <v>69</v>
      </c>
      <c r="AH464" t="s">
        <v>69</v>
      </c>
      <c r="AI464">
        <v>1961.76</v>
      </c>
      <c r="AJ464" t="s">
        <v>69</v>
      </c>
      <c r="AL464">
        <v>804</v>
      </c>
      <c r="AM464" t="s">
        <v>45</v>
      </c>
      <c r="AN464">
        <f t="shared" si="29"/>
        <v>32</v>
      </c>
      <c r="AO464" s="6">
        <f t="shared" si="30"/>
        <v>25728</v>
      </c>
    </row>
    <row r="465" spans="1:41" ht="12.75">
      <c r="E465">
        <v>1</v>
      </c>
      <c r="F465" t="s">
        <v>973</v>
      </c>
      <c r="G465" t="s">
        <v>120</v>
      </c>
      <c r="H465">
        <v>980.88</v>
      </c>
      <c r="I465">
        <v>980.88</v>
      </c>
      <c r="L465">
        <v>7351</v>
      </c>
      <c r="M465" t="s">
        <v>120</v>
      </c>
      <c r="O465" s="3">
        <f>+G465+30</f>
        <v>42736</v>
      </c>
      <c r="P465">
        <v>19839</v>
      </c>
      <c r="Q465" t="s">
        <v>971</v>
      </c>
      <c r="R465" t="s">
        <v>972</v>
      </c>
      <c r="S465" t="s">
        <v>972</v>
      </c>
      <c r="V465">
        <v>2015</v>
      </c>
      <c r="W465">
        <v>245</v>
      </c>
      <c r="Z465">
        <v>996</v>
      </c>
      <c r="AA465" t="s">
        <v>53</v>
      </c>
      <c r="AB465" s="7">
        <v>804</v>
      </c>
      <c r="AC465">
        <v>176.88</v>
      </c>
      <c r="AF465">
        <v>912</v>
      </c>
      <c r="AG465" t="s">
        <v>69</v>
      </c>
      <c r="AH465" t="s">
        <v>69</v>
      </c>
      <c r="AI465">
        <v>1961.76</v>
      </c>
      <c r="AJ465" t="s">
        <v>69</v>
      </c>
      <c r="AL465">
        <v>804</v>
      </c>
      <c r="AM465" t="s">
        <v>45</v>
      </c>
      <c r="AN465">
        <f t="shared" si="29"/>
        <v>32</v>
      </c>
      <c r="AO465" s="6">
        <f t="shared" si="30"/>
        <v>25728</v>
      </c>
    </row>
    <row r="466" spans="1:41" ht="12.75">
      <c r="E466">
        <v>1</v>
      </c>
      <c r="F466" t="s">
        <v>974</v>
      </c>
      <c r="G466" t="s">
        <v>164</v>
      </c>
      <c r="H466">
        <v>807.03</v>
      </c>
      <c r="I466">
        <v>807.03</v>
      </c>
      <c r="L466">
        <v>7619</v>
      </c>
      <c r="M466" t="s">
        <v>164</v>
      </c>
      <c r="O466" s="3">
        <f>+G466+30</f>
        <v>42756</v>
      </c>
      <c r="P466">
        <v>19839</v>
      </c>
      <c r="Q466" t="s">
        <v>971</v>
      </c>
      <c r="R466" t="s">
        <v>972</v>
      </c>
      <c r="S466" t="s">
        <v>972</v>
      </c>
      <c r="T466" t="s">
        <v>975</v>
      </c>
      <c r="V466">
        <v>2016</v>
      </c>
      <c r="W466">
        <v>781</v>
      </c>
      <c r="Z466">
        <v>3451</v>
      </c>
      <c r="AA466" t="s">
        <v>293</v>
      </c>
      <c r="AB466" s="7">
        <v>661.5</v>
      </c>
      <c r="AC466">
        <v>145.53</v>
      </c>
      <c r="AF466">
        <v>2852</v>
      </c>
      <c r="AG466" t="s">
        <v>293</v>
      </c>
      <c r="AH466" t="s">
        <v>252</v>
      </c>
      <c r="AI466">
        <v>807.03</v>
      </c>
      <c r="AJ466" t="s">
        <v>252</v>
      </c>
      <c r="AL466">
        <v>661.5</v>
      </c>
      <c r="AM466" t="s">
        <v>45</v>
      </c>
      <c r="AN466">
        <f t="shared" si="29"/>
        <v>67</v>
      </c>
      <c r="AO466" s="6">
        <f t="shared" si="30"/>
        <v>44320.5</v>
      </c>
    </row>
    <row r="467" spans="1:41" ht="12.75">
      <c r="E467">
        <v>1</v>
      </c>
      <c r="F467" t="s">
        <v>976</v>
      </c>
      <c r="G467" t="s">
        <v>122</v>
      </c>
      <c r="H467">
        <v>13195.52</v>
      </c>
      <c r="I467">
        <v>13195.52</v>
      </c>
      <c r="K467" t="s">
        <v>122</v>
      </c>
      <c r="L467">
        <v>21</v>
      </c>
      <c r="M467" t="s">
        <v>80</v>
      </c>
      <c r="N467" t="s">
        <v>71</v>
      </c>
      <c r="O467" s="3" t="s">
        <v>122</v>
      </c>
      <c r="P467">
        <v>14234</v>
      </c>
      <c r="Q467" t="s">
        <v>787</v>
      </c>
      <c r="R467" t="s">
        <v>788</v>
      </c>
      <c r="S467" t="s">
        <v>789</v>
      </c>
      <c r="V467">
        <v>2015</v>
      </c>
      <c r="W467">
        <v>2432</v>
      </c>
      <c r="Z467">
        <v>1232</v>
      </c>
      <c r="AA467" t="s">
        <v>86</v>
      </c>
      <c r="AB467" s="7">
        <v>13195.52</v>
      </c>
      <c r="AF467">
        <v>1143</v>
      </c>
      <c r="AG467" t="s">
        <v>238</v>
      </c>
      <c r="AH467" t="s">
        <v>238</v>
      </c>
      <c r="AI467">
        <v>13195.52</v>
      </c>
      <c r="AJ467" t="s">
        <v>238</v>
      </c>
      <c r="AL467">
        <v>13195.52</v>
      </c>
      <c r="AN467">
        <f t="shared" si="29"/>
        <v>30</v>
      </c>
      <c r="AO467" s="6">
        <f t="shared" si="30"/>
        <v>395865.60000000003</v>
      </c>
    </row>
    <row r="468" spans="1:41" ht="12.75">
      <c r="E468">
        <v>1</v>
      </c>
      <c r="F468" t="s">
        <v>976</v>
      </c>
      <c r="G468" t="s">
        <v>402</v>
      </c>
      <c r="H468">
        <v>9201.72</v>
      </c>
      <c r="I468">
        <v>9201.72</v>
      </c>
      <c r="K468" t="s">
        <v>402</v>
      </c>
      <c r="L468">
        <v>18</v>
      </c>
      <c r="M468" t="s">
        <v>80</v>
      </c>
      <c r="N468" t="s">
        <v>71</v>
      </c>
      <c r="O468" s="3" t="s">
        <v>374</v>
      </c>
      <c r="P468">
        <v>1747</v>
      </c>
      <c r="Q468" t="s">
        <v>825</v>
      </c>
      <c r="R468" t="s">
        <v>826</v>
      </c>
      <c r="S468" t="s">
        <v>827</v>
      </c>
      <c r="T468" t="s">
        <v>359</v>
      </c>
      <c r="U468" t="s">
        <v>360</v>
      </c>
      <c r="V468">
        <v>2016</v>
      </c>
      <c r="W468">
        <v>71</v>
      </c>
      <c r="Z468">
        <v>2543</v>
      </c>
      <c r="AA468" t="s">
        <v>72</v>
      </c>
      <c r="AB468" s="7">
        <v>8365.2</v>
      </c>
      <c r="AC468">
        <v>836.52</v>
      </c>
      <c r="AF468">
        <v>2120</v>
      </c>
      <c r="AG468" t="s">
        <v>72</v>
      </c>
      <c r="AH468" t="s">
        <v>72</v>
      </c>
      <c r="AI468">
        <v>30672.4</v>
      </c>
      <c r="AJ468" t="s">
        <v>72</v>
      </c>
      <c r="AL468">
        <v>8365.2</v>
      </c>
      <c r="AM468" t="s">
        <v>45</v>
      </c>
      <c r="AN468">
        <f t="shared" si="29"/>
        <v>22</v>
      </c>
      <c r="AO468" s="6">
        <f t="shared" si="30"/>
        <v>184034.40000000002</v>
      </c>
    </row>
    <row r="469" spans="1:41" ht="12.75">
      <c r="E469">
        <v>1</v>
      </c>
      <c r="F469" t="s">
        <v>976</v>
      </c>
      <c r="G469" t="s">
        <v>60</v>
      </c>
      <c r="H469">
        <v>4326.12</v>
      </c>
      <c r="I469">
        <v>4324.9</v>
      </c>
      <c r="K469" t="s">
        <v>60</v>
      </c>
      <c r="L469">
        <v>51</v>
      </c>
      <c r="M469" t="s">
        <v>211</v>
      </c>
      <c r="N469" t="s">
        <v>71</v>
      </c>
      <c r="O469" s="3" t="s">
        <v>441</v>
      </c>
      <c r="P469">
        <v>25612</v>
      </c>
      <c r="Q469" t="s">
        <v>654</v>
      </c>
      <c r="R469" t="s">
        <v>655</v>
      </c>
      <c r="S469" t="s">
        <v>656</v>
      </c>
      <c r="T469" t="s">
        <v>977</v>
      </c>
      <c r="V469">
        <v>2016</v>
      </c>
      <c r="W469">
        <v>1514</v>
      </c>
      <c r="Z469">
        <v>1790</v>
      </c>
      <c r="AA469" t="s">
        <v>221</v>
      </c>
      <c r="AB469" s="7">
        <v>3545</v>
      </c>
      <c r="AC469">
        <v>779.9</v>
      </c>
      <c r="AF469">
        <v>1565</v>
      </c>
      <c r="AG469" t="s">
        <v>221</v>
      </c>
      <c r="AH469" t="s">
        <v>221</v>
      </c>
      <c r="AI469">
        <v>4324.9</v>
      </c>
      <c r="AJ469" t="s">
        <v>221</v>
      </c>
      <c r="AL469">
        <v>3544.78</v>
      </c>
      <c r="AM469" t="s">
        <v>45</v>
      </c>
      <c r="AN469">
        <f t="shared" si="29"/>
        <v>1</v>
      </c>
      <c r="AO469" s="6">
        <f t="shared" si="30"/>
        <v>3544.78</v>
      </c>
    </row>
    <row r="470" spans="1:41" ht="12.75">
      <c r="E470">
        <v>1</v>
      </c>
      <c r="F470" t="s">
        <v>978</v>
      </c>
      <c r="G470" t="s">
        <v>207</v>
      </c>
      <c r="H470">
        <v>1331.2</v>
      </c>
      <c r="I470">
        <v>1331.2</v>
      </c>
      <c r="K470" t="s">
        <v>207</v>
      </c>
      <c r="L470">
        <v>457</v>
      </c>
      <c r="M470" t="s">
        <v>125</v>
      </c>
      <c r="N470" t="s">
        <v>71</v>
      </c>
      <c r="O470" s="3" t="s">
        <v>208</v>
      </c>
      <c r="P470">
        <v>5314</v>
      </c>
      <c r="Q470" t="s">
        <v>568</v>
      </c>
      <c r="R470" t="s">
        <v>569</v>
      </c>
      <c r="S470" t="s">
        <v>569</v>
      </c>
      <c r="V470">
        <v>2016</v>
      </c>
      <c r="W470">
        <v>80</v>
      </c>
      <c r="Z470">
        <v>3607</v>
      </c>
      <c r="AA470" t="s">
        <v>294</v>
      </c>
      <c r="AB470" s="7">
        <v>1267.81</v>
      </c>
      <c r="AC470">
        <v>63.39</v>
      </c>
      <c r="AF470">
        <v>2996</v>
      </c>
      <c r="AG470" t="s">
        <v>294</v>
      </c>
      <c r="AH470" t="s">
        <v>294</v>
      </c>
      <c r="AI470">
        <v>1331.2</v>
      </c>
      <c r="AJ470" t="s">
        <v>294</v>
      </c>
      <c r="AL470">
        <v>1267.81</v>
      </c>
      <c r="AM470" t="s">
        <v>45</v>
      </c>
      <c r="AN470">
        <f t="shared" si="29"/>
        <v>46</v>
      </c>
      <c r="AO470" s="6">
        <f t="shared" si="30"/>
        <v>58319.259999999995</v>
      </c>
    </row>
    <row r="471" spans="1:41" ht="12.75">
      <c r="E471">
        <v>1</v>
      </c>
      <c r="F471" t="s">
        <v>979</v>
      </c>
      <c r="G471" t="s">
        <v>589</v>
      </c>
      <c r="H471">
        <v>250.53</v>
      </c>
      <c r="I471">
        <v>250.53</v>
      </c>
      <c r="L471">
        <v>6869</v>
      </c>
      <c r="M471" t="s">
        <v>589</v>
      </c>
      <c r="O471" s="3">
        <f>+G471+30</f>
        <v>42673</v>
      </c>
      <c r="P471">
        <v>13080</v>
      </c>
      <c r="Q471" t="s">
        <v>683</v>
      </c>
      <c r="R471" t="s">
        <v>684</v>
      </c>
      <c r="S471" t="s">
        <v>684</v>
      </c>
      <c r="V471">
        <v>2016</v>
      </c>
      <c r="W471">
        <v>412</v>
      </c>
      <c r="Z471">
        <v>2322</v>
      </c>
      <c r="AA471" t="s">
        <v>132</v>
      </c>
      <c r="AB471" s="7">
        <v>240.89</v>
      </c>
      <c r="AC471">
        <v>9.64</v>
      </c>
      <c r="AF471">
        <v>1947</v>
      </c>
      <c r="AG471" t="s">
        <v>132</v>
      </c>
      <c r="AH471" t="s">
        <v>132</v>
      </c>
      <c r="AI471">
        <v>819.03</v>
      </c>
      <c r="AJ471" t="s">
        <v>132</v>
      </c>
      <c r="AL471">
        <v>240.89</v>
      </c>
      <c r="AM471" t="s">
        <v>45</v>
      </c>
      <c r="AN471">
        <f t="shared" si="29"/>
        <v>123</v>
      </c>
      <c r="AO471" s="6">
        <f t="shared" si="30"/>
        <v>29629.469999999998</v>
      </c>
    </row>
    <row r="472" spans="1:41" ht="12.75">
      <c r="E472">
        <v>1</v>
      </c>
      <c r="F472" t="s">
        <v>980</v>
      </c>
      <c r="G472" t="s">
        <v>401</v>
      </c>
      <c r="H472">
        <v>264</v>
      </c>
      <c r="I472">
        <v>264</v>
      </c>
      <c r="L472">
        <v>722</v>
      </c>
      <c r="M472" t="s">
        <v>152</v>
      </c>
      <c r="N472" t="s">
        <v>100</v>
      </c>
      <c r="O472" s="3" t="s">
        <v>981</v>
      </c>
      <c r="P472">
        <v>9551</v>
      </c>
      <c r="Q472" t="s">
        <v>771</v>
      </c>
      <c r="R472" t="s">
        <v>772</v>
      </c>
      <c r="S472" t="s">
        <v>772</v>
      </c>
      <c r="V472">
        <v>2016</v>
      </c>
      <c r="W472">
        <v>1220</v>
      </c>
      <c r="Z472">
        <v>3024</v>
      </c>
      <c r="AA472" t="s">
        <v>152</v>
      </c>
      <c r="AB472" s="7">
        <v>240</v>
      </c>
      <c r="AC472">
        <v>24</v>
      </c>
      <c r="AF472">
        <v>2489</v>
      </c>
      <c r="AG472" t="s">
        <v>152</v>
      </c>
      <c r="AH472" t="s">
        <v>152</v>
      </c>
      <c r="AI472">
        <v>4097.44</v>
      </c>
      <c r="AJ472" t="s">
        <v>152</v>
      </c>
      <c r="AL472">
        <v>240</v>
      </c>
      <c r="AM472" t="s">
        <v>45</v>
      </c>
      <c r="AN472">
        <f t="shared" si="29"/>
        <v>-30</v>
      </c>
      <c r="AO472" s="6">
        <f t="shared" si="30"/>
        <v>-7200</v>
      </c>
    </row>
    <row r="473" spans="1:41" ht="12.75">
      <c r="E473">
        <v>1</v>
      </c>
      <c r="F473" t="s">
        <v>982</v>
      </c>
      <c r="G473" t="s">
        <v>589</v>
      </c>
      <c r="H473">
        <v>2785.64</v>
      </c>
      <c r="I473">
        <v>2785.64</v>
      </c>
      <c r="L473">
        <v>6864</v>
      </c>
      <c r="M473" t="s">
        <v>589</v>
      </c>
      <c r="O473" s="3">
        <f aca="true" t="shared" si="31" ref="O473:O496">+G473+30</f>
        <v>42673</v>
      </c>
      <c r="P473">
        <v>13080</v>
      </c>
      <c r="Q473" t="s">
        <v>683</v>
      </c>
      <c r="R473" t="s">
        <v>684</v>
      </c>
      <c r="S473" t="s">
        <v>684</v>
      </c>
      <c r="V473">
        <v>2016</v>
      </c>
      <c r="W473">
        <v>409</v>
      </c>
      <c r="Z473">
        <v>2759</v>
      </c>
      <c r="AA473" t="s">
        <v>162</v>
      </c>
      <c r="AB473" s="7">
        <v>2678.5</v>
      </c>
      <c r="AC473">
        <v>107.14</v>
      </c>
      <c r="AF473">
        <v>2293</v>
      </c>
      <c r="AG473" t="s">
        <v>162</v>
      </c>
      <c r="AH473" t="s">
        <v>162</v>
      </c>
      <c r="AI473">
        <v>13407.89</v>
      </c>
      <c r="AJ473" t="s">
        <v>162</v>
      </c>
      <c r="AL473">
        <v>2678.5</v>
      </c>
      <c r="AM473" t="s">
        <v>45</v>
      </c>
      <c r="AN473">
        <f t="shared" si="29"/>
        <v>134</v>
      </c>
      <c r="AO473" s="6">
        <f t="shared" si="30"/>
        <v>358919</v>
      </c>
    </row>
    <row r="474" spans="1:41" ht="12.75">
      <c r="E474">
        <v>1</v>
      </c>
      <c r="F474" t="s">
        <v>983</v>
      </c>
      <c r="G474" t="s">
        <v>589</v>
      </c>
      <c r="H474">
        <v>3037.16</v>
      </c>
      <c r="I474">
        <v>3037.16</v>
      </c>
      <c r="L474">
        <v>6862</v>
      </c>
      <c r="M474" t="s">
        <v>589</v>
      </c>
      <c r="O474" s="3">
        <f t="shared" si="31"/>
        <v>42673</v>
      </c>
      <c r="P474">
        <v>13080</v>
      </c>
      <c r="Q474" t="s">
        <v>683</v>
      </c>
      <c r="R474" t="s">
        <v>684</v>
      </c>
      <c r="S474" t="s">
        <v>684</v>
      </c>
      <c r="V474">
        <v>2016</v>
      </c>
      <c r="W474">
        <v>80</v>
      </c>
      <c r="Z474">
        <v>2252</v>
      </c>
      <c r="AA474" t="s">
        <v>132</v>
      </c>
      <c r="AB474" s="7">
        <v>2920.35</v>
      </c>
      <c r="AC474">
        <v>116.81</v>
      </c>
      <c r="AF474">
        <v>1920</v>
      </c>
      <c r="AG474" t="s">
        <v>132</v>
      </c>
      <c r="AH474" t="s">
        <v>132</v>
      </c>
      <c r="AI474">
        <v>26606.82</v>
      </c>
      <c r="AJ474" t="s">
        <v>132</v>
      </c>
      <c r="AL474">
        <v>2920.35</v>
      </c>
      <c r="AM474" t="s">
        <v>45</v>
      </c>
      <c r="AN474">
        <f t="shared" si="29"/>
        <v>123</v>
      </c>
      <c r="AO474" s="6">
        <f t="shared" si="30"/>
        <v>359203.05</v>
      </c>
    </row>
    <row r="475" spans="1:41" ht="12.75">
      <c r="E475">
        <v>1</v>
      </c>
      <c r="F475" t="s">
        <v>984</v>
      </c>
      <c r="G475" t="s">
        <v>186</v>
      </c>
      <c r="H475">
        <v>268112.78</v>
      </c>
      <c r="I475">
        <v>268112.78</v>
      </c>
      <c r="L475">
        <v>7594</v>
      </c>
      <c r="M475" t="s">
        <v>186</v>
      </c>
      <c r="O475" s="3">
        <f t="shared" si="31"/>
        <v>42753</v>
      </c>
      <c r="P475">
        <v>12867</v>
      </c>
      <c r="Q475" t="s">
        <v>506</v>
      </c>
      <c r="R475" t="s">
        <v>507</v>
      </c>
      <c r="S475" t="s">
        <v>507</v>
      </c>
      <c r="V475">
        <v>2016</v>
      </c>
      <c r="W475">
        <v>49</v>
      </c>
      <c r="X475">
        <v>2016</v>
      </c>
      <c r="Y475">
        <v>12206</v>
      </c>
      <c r="Z475">
        <v>1947</v>
      </c>
      <c r="AA475" t="s">
        <v>147</v>
      </c>
      <c r="AB475" s="7">
        <v>121869.44</v>
      </c>
      <c r="AC475">
        <v>12186.95</v>
      </c>
      <c r="AF475">
        <v>1678</v>
      </c>
      <c r="AG475" t="s">
        <v>147</v>
      </c>
      <c r="AH475" t="s">
        <v>147</v>
      </c>
      <c r="AI475">
        <v>134056.39</v>
      </c>
      <c r="AJ475" t="s">
        <v>147</v>
      </c>
      <c r="AL475">
        <v>243738.89</v>
      </c>
      <c r="AM475" t="s">
        <v>45</v>
      </c>
      <c r="AN475">
        <f t="shared" si="29"/>
        <v>34</v>
      </c>
      <c r="AO475" s="6">
        <f t="shared" si="30"/>
        <v>8287122.260000001</v>
      </c>
    </row>
    <row r="476" spans="1:41" ht="12.75">
      <c r="E476">
        <v>1</v>
      </c>
      <c r="F476" t="s">
        <v>985</v>
      </c>
      <c r="G476" t="s">
        <v>589</v>
      </c>
      <c r="H476">
        <v>1460.75</v>
      </c>
      <c r="I476">
        <v>1460.75</v>
      </c>
      <c r="L476">
        <v>6865</v>
      </c>
      <c r="M476" t="s">
        <v>589</v>
      </c>
      <c r="O476" s="3">
        <f t="shared" si="31"/>
        <v>42673</v>
      </c>
      <c r="P476">
        <v>13080</v>
      </c>
      <c r="Q476" t="s">
        <v>683</v>
      </c>
      <c r="R476" t="s">
        <v>684</v>
      </c>
      <c r="S476" t="s">
        <v>684</v>
      </c>
      <c r="V476">
        <v>2016</v>
      </c>
      <c r="W476">
        <v>80</v>
      </c>
      <c r="Z476">
        <v>2090</v>
      </c>
      <c r="AA476" t="s">
        <v>94</v>
      </c>
      <c r="AB476" s="7">
        <v>1205.64</v>
      </c>
      <c r="AC476">
        <v>48.22</v>
      </c>
      <c r="AF476">
        <v>1797</v>
      </c>
      <c r="AG476" t="s">
        <v>94</v>
      </c>
      <c r="AH476" t="s">
        <v>95</v>
      </c>
      <c r="AI476">
        <v>4848.24</v>
      </c>
      <c r="AJ476" t="s">
        <v>95</v>
      </c>
      <c r="AL476">
        <v>1404.57</v>
      </c>
      <c r="AM476" t="s">
        <v>45</v>
      </c>
      <c r="AN476">
        <f t="shared" si="29"/>
        <v>117</v>
      </c>
      <c r="AO476" s="6">
        <f t="shared" si="30"/>
        <v>164334.69</v>
      </c>
    </row>
    <row r="477" spans="1:41" ht="12.75">
      <c r="E477">
        <v>1</v>
      </c>
      <c r="F477" t="s">
        <v>985</v>
      </c>
      <c r="G477" t="s">
        <v>589</v>
      </c>
      <c r="H477">
        <v>1460.75</v>
      </c>
      <c r="I477">
        <v>1460.75</v>
      </c>
      <c r="L477">
        <v>6865</v>
      </c>
      <c r="M477" t="s">
        <v>589</v>
      </c>
      <c r="O477" s="3">
        <f t="shared" si="31"/>
        <v>42673</v>
      </c>
      <c r="P477">
        <v>13080</v>
      </c>
      <c r="Q477" t="s">
        <v>683</v>
      </c>
      <c r="R477" t="s">
        <v>684</v>
      </c>
      <c r="S477" t="s">
        <v>684</v>
      </c>
      <c r="V477">
        <v>2013</v>
      </c>
      <c r="W477">
        <v>2591</v>
      </c>
      <c r="X477">
        <v>2013</v>
      </c>
      <c r="Y477">
        <v>10936</v>
      </c>
      <c r="Z477">
        <v>2091</v>
      </c>
      <c r="AA477" t="s">
        <v>94</v>
      </c>
      <c r="AB477" s="7">
        <v>198.93</v>
      </c>
      <c r="AC477">
        <v>7.96</v>
      </c>
      <c r="AF477">
        <v>1800</v>
      </c>
      <c r="AG477" t="s">
        <v>94</v>
      </c>
      <c r="AH477" t="s">
        <v>95</v>
      </c>
      <c r="AI477">
        <v>1514.91</v>
      </c>
      <c r="AJ477" t="s">
        <v>95</v>
      </c>
      <c r="AL477">
        <v>0</v>
      </c>
      <c r="AM477" t="s">
        <v>45</v>
      </c>
      <c r="AN477">
        <f t="shared" si="29"/>
        <v>117</v>
      </c>
      <c r="AO477" s="6">
        <f t="shared" si="30"/>
        <v>0</v>
      </c>
    </row>
    <row r="478" spans="1:41" ht="12.75">
      <c r="E478">
        <v>1</v>
      </c>
      <c r="F478" t="s">
        <v>986</v>
      </c>
      <c r="G478" t="s">
        <v>589</v>
      </c>
      <c r="H478">
        <v>329.73</v>
      </c>
      <c r="I478">
        <v>329.73</v>
      </c>
      <c r="L478">
        <v>2243</v>
      </c>
      <c r="M478" t="s">
        <v>589</v>
      </c>
      <c r="O478" s="3">
        <f t="shared" si="31"/>
        <v>42673</v>
      </c>
      <c r="P478">
        <v>13080</v>
      </c>
      <c r="Q478" t="s">
        <v>683</v>
      </c>
      <c r="R478" t="s">
        <v>684</v>
      </c>
      <c r="S478" t="s">
        <v>684</v>
      </c>
      <c r="V478">
        <v>2016</v>
      </c>
      <c r="W478">
        <v>409</v>
      </c>
      <c r="Z478">
        <v>791</v>
      </c>
      <c r="AA478" t="s">
        <v>258</v>
      </c>
      <c r="AB478" s="7">
        <v>317.05</v>
      </c>
      <c r="AC478">
        <v>12.68</v>
      </c>
      <c r="AF478">
        <v>723</v>
      </c>
      <c r="AG478" t="s">
        <v>258</v>
      </c>
      <c r="AH478" t="s">
        <v>52</v>
      </c>
      <c r="AI478">
        <v>8731.47</v>
      </c>
      <c r="AJ478" t="s">
        <v>52</v>
      </c>
      <c r="AK478" t="s">
        <v>54</v>
      </c>
      <c r="AL478">
        <v>317.05</v>
      </c>
      <c r="AM478" t="s">
        <v>45</v>
      </c>
      <c r="AN478">
        <f t="shared" si="29"/>
        <v>93</v>
      </c>
      <c r="AO478" s="6">
        <f t="shared" si="30"/>
        <v>29485.65</v>
      </c>
    </row>
    <row r="479" spans="1:41" ht="12.75">
      <c r="E479">
        <v>1</v>
      </c>
      <c r="F479" t="s">
        <v>987</v>
      </c>
      <c r="G479" t="s">
        <v>589</v>
      </c>
      <c r="H479">
        <v>2698.4</v>
      </c>
      <c r="I479">
        <v>2698.4</v>
      </c>
      <c r="L479">
        <v>2259</v>
      </c>
      <c r="M479" t="s">
        <v>589</v>
      </c>
      <c r="O479" s="3">
        <f t="shared" si="31"/>
        <v>42673</v>
      </c>
      <c r="P479">
        <v>13080</v>
      </c>
      <c r="Q479" t="s">
        <v>683</v>
      </c>
      <c r="R479" t="s">
        <v>684</v>
      </c>
      <c r="S479" t="s">
        <v>684</v>
      </c>
      <c r="V479">
        <v>2016</v>
      </c>
      <c r="W479">
        <v>409</v>
      </c>
      <c r="Z479">
        <v>792</v>
      </c>
      <c r="AA479" t="s">
        <v>258</v>
      </c>
      <c r="AB479" s="7">
        <v>2594.62</v>
      </c>
      <c r="AC479">
        <v>103.78</v>
      </c>
      <c r="AF479">
        <v>723</v>
      </c>
      <c r="AG479" t="s">
        <v>258</v>
      </c>
      <c r="AH479" t="s">
        <v>52</v>
      </c>
      <c r="AI479">
        <v>8731.47</v>
      </c>
      <c r="AJ479" t="s">
        <v>52</v>
      </c>
      <c r="AK479" t="s">
        <v>54</v>
      </c>
      <c r="AL479">
        <v>2594.62</v>
      </c>
      <c r="AM479" t="s">
        <v>45</v>
      </c>
      <c r="AN479">
        <f t="shared" si="29"/>
        <v>93</v>
      </c>
      <c r="AO479" s="6">
        <f t="shared" si="30"/>
        <v>241299.66</v>
      </c>
    </row>
    <row r="480" spans="1:41" ht="12.75">
      <c r="E480">
        <v>1</v>
      </c>
      <c r="F480" t="s">
        <v>988</v>
      </c>
      <c r="G480" t="s">
        <v>444</v>
      </c>
      <c r="H480">
        <v>286453.1</v>
      </c>
      <c r="I480">
        <v>286453.1</v>
      </c>
      <c r="L480">
        <v>7644</v>
      </c>
      <c r="M480" t="s">
        <v>444</v>
      </c>
      <c r="O480" s="3">
        <f t="shared" si="31"/>
        <v>42762</v>
      </c>
      <c r="P480">
        <v>12867</v>
      </c>
      <c r="Q480" t="s">
        <v>506</v>
      </c>
      <c r="R480" t="s">
        <v>507</v>
      </c>
      <c r="S480" t="s">
        <v>507</v>
      </c>
      <c r="V480">
        <v>2016</v>
      </c>
      <c r="W480">
        <v>969</v>
      </c>
      <c r="Z480">
        <v>299</v>
      </c>
      <c r="AA480" t="s">
        <v>61</v>
      </c>
      <c r="AB480" s="7">
        <v>51946.08</v>
      </c>
      <c r="AC480">
        <v>0</v>
      </c>
      <c r="AF480">
        <v>299</v>
      </c>
      <c r="AG480" t="s">
        <v>61</v>
      </c>
      <c r="AH480" t="s">
        <v>61</v>
      </c>
      <c r="AI480">
        <v>51946.08</v>
      </c>
      <c r="AJ480" t="s">
        <v>61</v>
      </c>
      <c r="AK480" t="s">
        <v>54</v>
      </c>
      <c r="AL480">
        <v>260411.91</v>
      </c>
      <c r="AM480" t="s">
        <v>45</v>
      </c>
      <c r="AN480">
        <f t="shared" si="29"/>
        <v>-8</v>
      </c>
      <c r="AO480" s="6">
        <f t="shared" si="30"/>
        <v>-2083295.28</v>
      </c>
    </row>
    <row r="481" spans="1:41" ht="12.75">
      <c r="E481">
        <v>1</v>
      </c>
      <c r="F481" t="s">
        <v>988</v>
      </c>
      <c r="G481" t="s">
        <v>444</v>
      </c>
      <c r="H481">
        <v>286453.1</v>
      </c>
      <c r="I481">
        <v>286453.1</v>
      </c>
      <c r="L481">
        <v>7644</v>
      </c>
      <c r="M481" t="s">
        <v>444</v>
      </c>
      <c r="O481" s="3">
        <f t="shared" si="31"/>
        <v>42762</v>
      </c>
      <c r="P481">
        <v>12867</v>
      </c>
      <c r="Q481" t="s">
        <v>506</v>
      </c>
      <c r="R481" t="s">
        <v>507</v>
      </c>
      <c r="S481" t="s">
        <v>507</v>
      </c>
      <c r="V481">
        <v>2016</v>
      </c>
      <c r="W481">
        <v>863</v>
      </c>
      <c r="X481">
        <v>2016</v>
      </c>
      <c r="Y481">
        <v>12311</v>
      </c>
      <c r="Z481">
        <v>300</v>
      </c>
      <c r="AA481" t="s">
        <v>61</v>
      </c>
      <c r="AB481" s="7">
        <v>165613.5</v>
      </c>
      <c r="AC481">
        <v>26041.19</v>
      </c>
      <c r="AF481">
        <v>300</v>
      </c>
      <c r="AG481" t="s">
        <v>61</v>
      </c>
      <c r="AH481" t="s">
        <v>61</v>
      </c>
      <c r="AI481">
        <v>191654.69</v>
      </c>
      <c r="AJ481" t="s">
        <v>61</v>
      </c>
      <c r="AK481" t="s">
        <v>54</v>
      </c>
      <c r="AL481">
        <v>0</v>
      </c>
      <c r="AM481" t="s">
        <v>45</v>
      </c>
      <c r="AN481">
        <f t="shared" si="29"/>
        <v>-8</v>
      </c>
      <c r="AO481" s="6">
        <f t="shared" si="30"/>
        <v>0</v>
      </c>
    </row>
    <row r="482" spans="1:41" ht="12.75">
      <c r="E482">
        <v>1</v>
      </c>
      <c r="F482" t="s">
        <v>988</v>
      </c>
      <c r="G482" t="s">
        <v>444</v>
      </c>
      <c r="H482">
        <v>286453.1</v>
      </c>
      <c r="I482">
        <v>286453.1</v>
      </c>
      <c r="L482">
        <v>7644</v>
      </c>
      <c r="M482" t="s">
        <v>444</v>
      </c>
      <c r="O482" s="3">
        <f t="shared" si="31"/>
        <v>42762</v>
      </c>
      <c r="P482">
        <v>12867</v>
      </c>
      <c r="Q482" t="s">
        <v>506</v>
      </c>
      <c r="R482" t="s">
        <v>507</v>
      </c>
      <c r="S482" t="s">
        <v>507</v>
      </c>
      <c r="V482">
        <v>2016</v>
      </c>
      <c r="W482">
        <v>863</v>
      </c>
      <c r="X482">
        <v>2016</v>
      </c>
      <c r="Y482">
        <v>12326</v>
      </c>
      <c r="Z482">
        <v>301</v>
      </c>
      <c r="AA482" t="s">
        <v>61</v>
      </c>
      <c r="AB482" s="7">
        <v>42852.33</v>
      </c>
      <c r="AC482">
        <v>0</v>
      </c>
      <c r="AF482">
        <v>301</v>
      </c>
      <c r="AG482" t="s">
        <v>61</v>
      </c>
      <c r="AH482" t="s">
        <v>61</v>
      </c>
      <c r="AI482">
        <v>42852.33</v>
      </c>
      <c r="AJ482" t="s">
        <v>61</v>
      </c>
      <c r="AK482" t="s">
        <v>54</v>
      </c>
      <c r="AL482">
        <v>0</v>
      </c>
      <c r="AM482" t="s">
        <v>45</v>
      </c>
      <c r="AN482">
        <f t="shared" si="29"/>
        <v>-8</v>
      </c>
      <c r="AO482" s="6">
        <f t="shared" si="30"/>
        <v>0</v>
      </c>
    </row>
    <row r="483" spans="1:41" ht="12.75">
      <c r="E483">
        <v>1</v>
      </c>
      <c r="F483" t="s">
        <v>989</v>
      </c>
      <c r="G483" t="s">
        <v>589</v>
      </c>
      <c r="H483">
        <v>2515.91</v>
      </c>
      <c r="I483">
        <v>2515.91</v>
      </c>
      <c r="L483">
        <v>2272</v>
      </c>
      <c r="M483" t="s">
        <v>589</v>
      </c>
      <c r="O483" s="3">
        <f t="shared" si="31"/>
        <v>42673</v>
      </c>
      <c r="P483">
        <v>13080</v>
      </c>
      <c r="Q483" t="s">
        <v>683</v>
      </c>
      <c r="R483" t="s">
        <v>684</v>
      </c>
      <c r="S483" t="s">
        <v>684</v>
      </c>
      <c r="V483">
        <v>2016</v>
      </c>
      <c r="W483">
        <v>80</v>
      </c>
      <c r="Z483">
        <v>2084</v>
      </c>
      <c r="AA483" t="s">
        <v>94</v>
      </c>
      <c r="AB483" s="7">
        <v>2419.14</v>
      </c>
      <c r="AC483">
        <v>96.77</v>
      </c>
      <c r="AF483">
        <v>1797</v>
      </c>
      <c r="AG483" t="s">
        <v>94</v>
      </c>
      <c r="AH483" t="s">
        <v>95</v>
      </c>
      <c r="AI483">
        <v>4848.24</v>
      </c>
      <c r="AJ483" t="s">
        <v>95</v>
      </c>
      <c r="AL483">
        <v>2419.14</v>
      </c>
      <c r="AM483" t="s">
        <v>45</v>
      </c>
      <c r="AN483">
        <f t="shared" si="29"/>
        <v>117</v>
      </c>
      <c r="AO483" s="6">
        <f t="shared" si="30"/>
        <v>283039.38</v>
      </c>
    </row>
    <row r="484" spans="1:41" ht="12.75">
      <c r="E484">
        <v>1</v>
      </c>
      <c r="F484" t="s">
        <v>990</v>
      </c>
      <c r="G484" t="s">
        <v>186</v>
      </c>
      <c r="H484">
        <v>303.6</v>
      </c>
      <c r="I484">
        <v>303.6</v>
      </c>
      <c r="L484">
        <v>7605</v>
      </c>
      <c r="M484" t="s">
        <v>186</v>
      </c>
      <c r="O484" s="3">
        <f t="shared" si="31"/>
        <v>42753</v>
      </c>
      <c r="P484">
        <v>30965</v>
      </c>
      <c r="Q484" t="s">
        <v>622</v>
      </c>
      <c r="R484" t="s">
        <v>623</v>
      </c>
      <c r="S484" t="s">
        <v>623</v>
      </c>
      <c r="V484">
        <v>2016</v>
      </c>
      <c r="W484">
        <v>1957</v>
      </c>
      <c r="Z484">
        <v>2477</v>
      </c>
      <c r="AA484" t="s">
        <v>330</v>
      </c>
      <c r="AB484" s="7">
        <v>276</v>
      </c>
      <c r="AC484">
        <v>27.6</v>
      </c>
      <c r="AF484">
        <v>2061</v>
      </c>
      <c r="AG484" t="s">
        <v>330</v>
      </c>
      <c r="AH484" t="s">
        <v>330</v>
      </c>
      <c r="AI484">
        <v>686.4</v>
      </c>
      <c r="AJ484" t="s">
        <v>330</v>
      </c>
      <c r="AL484">
        <v>276</v>
      </c>
      <c r="AM484" t="s">
        <v>45</v>
      </c>
      <c r="AN484">
        <f t="shared" si="29"/>
        <v>48</v>
      </c>
      <c r="AO484" s="6">
        <f t="shared" si="30"/>
        <v>13248</v>
      </c>
    </row>
    <row r="485" spans="1:41" ht="12.75">
      <c r="E485">
        <v>1</v>
      </c>
      <c r="F485" t="s">
        <v>991</v>
      </c>
      <c r="G485" t="s">
        <v>589</v>
      </c>
      <c r="H485">
        <v>2227.2</v>
      </c>
      <c r="I485">
        <v>2227.2</v>
      </c>
      <c r="L485">
        <v>2280</v>
      </c>
      <c r="M485" t="s">
        <v>589</v>
      </c>
      <c r="O485" s="3">
        <f t="shared" si="31"/>
        <v>42673</v>
      </c>
      <c r="P485">
        <v>13080</v>
      </c>
      <c r="Q485" t="s">
        <v>683</v>
      </c>
      <c r="R485" t="s">
        <v>684</v>
      </c>
      <c r="S485" t="s">
        <v>684</v>
      </c>
      <c r="V485">
        <v>2016</v>
      </c>
      <c r="W485">
        <v>80</v>
      </c>
      <c r="Z485">
        <v>2249</v>
      </c>
      <c r="AA485" t="s">
        <v>132</v>
      </c>
      <c r="AB485" s="7">
        <v>2141.54</v>
      </c>
      <c r="AC485">
        <v>85.66</v>
      </c>
      <c r="AF485">
        <v>1920</v>
      </c>
      <c r="AG485" t="s">
        <v>132</v>
      </c>
      <c r="AH485" t="s">
        <v>132</v>
      </c>
      <c r="AI485">
        <v>26606.82</v>
      </c>
      <c r="AJ485" t="s">
        <v>132</v>
      </c>
      <c r="AL485">
        <v>2141.54</v>
      </c>
      <c r="AM485" t="s">
        <v>45</v>
      </c>
      <c r="AN485">
        <f t="shared" si="29"/>
        <v>123</v>
      </c>
      <c r="AO485" s="6">
        <f t="shared" si="30"/>
        <v>263409.42</v>
      </c>
    </row>
    <row r="486" spans="1:41" ht="12.75">
      <c r="E486">
        <v>1</v>
      </c>
      <c r="F486" t="s">
        <v>992</v>
      </c>
      <c r="G486" t="s">
        <v>589</v>
      </c>
      <c r="H486">
        <v>3140.93</v>
      </c>
      <c r="I486">
        <v>3140.93</v>
      </c>
      <c r="L486">
        <v>2296</v>
      </c>
      <c r="M486" t="s">
        <v>589</v>
      </c>
      <c r="O486" s="3">
        <f t="shared" si="31"/>
        <v>42673</v>
      </c>
      <c r="P486">
        <v>13080</v>
      </c>
      <c r="Q486" t="s">
        <v>683</v>
      </c>
      <c r="R486" t="s">
        <v>684</v>
      </c>
      <c r="S486" t="s">
        <v>684</v>
      </c>
      <c r="V486">
        <v>2016</v>
      </c>
      <c r="W486">
        <v>80</v>
      </c>
      <c r="Z486">
        <v>779</v>
      </c>
      <c r="AA486" t="s">
        <v>87</v>
      </c>
      <c r="AB486" s="7">
        <v>3020.13</v>
      </c>
      <c r="AC486">
        <v>120.8</v>
      </c>
      <c r="AF486">
        <v>713</v>
      </c>
      <c r="AG486" t="s">
        <v>87</v>
      </c>
      <c r="AH486" t="s">
        <v>87</v>
      </c>
      <c r="AI486">
        <v>6290.98</v>
      </c>
      <c r="AJ486" t="s">
        <v>87</v>
      </c>
      <c r="AK486" t="s">
        <v>54</v>
      </c>
      <c r="AL486">
        <v>3020.13</v>
      </c>
      <c r="AM486" t="s">
        <v>45</v>
      </c>
      <c r="AN486">
        <f t="shared" si="29"/>
        <v>89</v>
      </c>
      <c r="AO486" s="6">
        <f t="shared" si="30"/>
        <v>268791.57</v>
      </c>
    </row>
    <row r="487" spans="1:41" ht="12.75">
      <c r="E487">
        <v>1</v>
      </c>
      <c r="F487" t="s">
        <v>993</v>
      </c>
      <c r="G487" t="s">
        <v>41</v>
      </c>
      <c r="H487">
        <v>1363.53</v>
      </c>
      <c r="I487">
        <v>1363.53</v>
      </c>
      <c r="L487">
        <v>7252</v>
      </c>
      <c r="M487" t="s">
        <v>41</v>
      </c>
      <c r="O487" s="3">
        <f t="shared" si="31"/>
        <v>42734</v>
      </c>
      <c r="P487">
        <v>31058</v>
      </c>
      <c r="Q487" t="s">
        <v>994</v>
      </c>
      <c r="R487" t="s">
        <v>995</v>
      </c>
      <c r="S487" t="s">
        <v>995</v>
      </c>
      <c r="V487">
        <v>2014</v>
      </c>
      <c r="W487">
        <v>2465</v>
      </c>
      <c r="X487">
        <v>2014</v>
      </c>
      <c r="Y487">
        <v>11264</v>
      </c>
      <c r="Z487">
        <v>755</v>
      </c>
      <c r="AA487" t="s">
        <v>87</v>
      </c>
      <c r="AB487" s="7">
        <v>1117.65</v>
      </c>
      <c r="AC487">
        <v>245.88</v>
      </c>
      <c r="AF487">
        <v>699</v>
      </c>
      <c r="AG487" t="s">
        <v>87</v>
      </c>
      <c r="AH487" t="s">
        <v>87</v>
      </c>
      <c r="AI487">
        <v>1363.53</v>
      </c>
      <c r="AJ487" t="s">
        <v>87</v>
      </c>
      <c r="AK487" t="s">
        <v>54</v>
      </c>
      <c r="AL487">
        <v>1117.65</v>
      </c>
      <c r="AM487" t="s">
        <v>45</v>
      </c>
      <c r="AN487">
        <f t="shared" si="29"/>
        <v>28</v>
      </c>
      <c r="AO487" s="6">
        <f t="shared" si="30"/>
        <v>31294.200000000004</v>
      </c>
    </row>
    <row r="488" spans="1:41" ht="12.75">
      <c r="E488">
        <v>1</v>
      </c>
      <c r="F488" t="s">
        <v>996</v>
      </c>
      <c r="G488" t="s">
        <v>339</v>
      </c>
      <c r="H488">
        <v>38.5</v>
      </c>
      <c r="I488">
        <v>38.5</v>
      </c>
      <c r="L488">
        <v>6932</v>
      </c>
      <c r="M488" t="s">
        <v>339</v>
      </c>
      <c r="O488" s="3">
        <f t="shared" si="31"/>
        <v>42704</v>
      </c>
      <c r="P488">
        <v>13080</v>
      </c>
      <c r="Q488" t="s">
        <v>683</v>
      </c>
      <c r="R488" t="s">
        <v>684</v>
      </c>
      <c r="S488" t="s">
        <v>684</v>
      </c>
      <c r="V488">
        <v>2016</v>
      </c>
      <c r="W488">
        <v>410</v>
      </c>
      <c r="Z488">
        <v>2088</v>
      </c>
      <c r="AA488" t="s">
        <v>94</v>
      </c>
      <c r="AB488" s="7">
        <v>35</v>
      </c>
      <c r="AC488">
        <v>3.5</v>
      </c>
      <c r="AF488">
        <v>1798</v>
      </c>
      <c r="AG488" t="s">
        <v>94</v>
      </c>
      <c r="AH488" t="s">
        <v>95</v>
      </c>
      <c r="AI488">
        <v>238.7</v>
      </c>
      <c r="AJ488" t="s">
        <v>95</v>
      </c>
      <c r="AL488">
        <v>35</v>
      </c>
      <c r="AM488" t="s">
        <v>45</v>
      </c>
      <c r="AN488">
        <f t="shared" si="29"/>
        <v>86</v>
      </c>
      <c r="AO488" s="6">
        <f t="shared" si="30"/>
        <v>3010</v>
      </c>
    </row>
    <row r="489" spans="1:41" ht="12.75">
      <c r="E489">
        <v>1</v>
      </c>
      <c r="F489" t="s">
        <v>997</v>
      </c>
      <c r="G489" t="s">
        <v>339</v>
      </c>
      <c r="H489">
        <v>200.2</v>
      </c>
      <c r="I489">
        <v>200.2</v>
      </c>
      <c r="L489">
        <v>6924</v>
      </c>
      <c r="M489" t="s">
        <v>339</v>
      </c>
      <c r="O489" s="3">
        <f t="shared" si="31"/>
        <v>42704</v>
      </c>
      <c r="P489">
        <v>13080</v>
      </c>
      <c r="Q489" t="s">
        <v>683</v>
      </c>
      <c r="R489" t="s">
        <v>684</v>
      </c>
      <c r="S489" t="s">
        <v>684</v>
      </c>
      <c r="V489">
        <v>2016</v>
      </c>
      <c r="W489">
        <v>410</v>
      </c>
      <c r="Z489">
        <v>2087</v>
      </c>
      <c r="AA489" t="s">
        <v>94</v>
      </c>
      <c r="AB489" s="7">
        <v>182</v>
      </c>
      <c r="AC489">
        <v>18.2</v>
      </c>
      <c r="AF489">
        <v>1798</v>
      </c>
      <c r="AG489" t="s">
        <v>94</v>
      </c>
      <c r="AH489" t="s">
        <v>95</v>
      </c>
      <c r="AI489">
        <v>238.7</v>
      </c>
      <c r="AJ489" t="s">
        <v>95</v>
      </c>
      <c r="AL489">
        <v>182</v>
      </c>
      <c r="AM489" t="s">
        <v>45</v>
      </c>
      <c r="AN489">
        <f t="shared" si="29"/>
        <v>86</v>
      </c>
      <c r="AO489" s="6">
        <f t="shared" si="30"/>
        <v>15652</v>
      </c>
    </row>
    <row r="490" spans="1:41" ht="12.75">
      <c r="E490">
        <v>1</v>
      </c>
      <c r="F490" t="s">
        <v>998</v>
      </c>
      <c r="G490" t="s">
        <v>339</v>
      </c>
      <c r="H490">
        <v>844.82</v>
      </c>
      <c r="I490">
        <v>844.82</v>
      </c>
      <c r="L490">
        <v>6905</v>
      </c>
      <c r="M490" t="s">
        <v>339</v>
      </c>
      <c r="O490" s="3">
        <f t="shared" si="31"/>
        <v>42704</v>
      </c>
      <c r="P490">
        <v>13080</v>
      </c>
      <c r="Q490" t="s">
        <v>683</v>
      </c>
      <c r="R490" t="s">
        <v>684</v>
      </c>
      <c r="S490" t="s">
        <v>684</v>
      </c>
      <c r="V490">
        <v>2016</v>
      </c>
      <c r="W490">
        <v>80</v>
      </c>
      <c r="Z490">
        <v>2864</v>
      </c>
      <c r="AA490" t="s">
        <v>250</v>
      </c>
      <c r="AB490" s="7">
        <v>812.33</v>
      </c>
      <c r="AC490">
        <v>32.49</v>
      </c>
      <c r="AF490">
        <v>2354</v>
      </c>
      <c r="AG490" t="s">
        <v>250</v>
      </c>
      <c r="AH490" t="s">
        <v>250</v>
      </c>
      <c r="AI490">
        <v>4054.11</v>
      </c>
      <c r="AJ490" t="s">
        <v>250</v>
      </c>
      <c r="AL490">
        <v>812.33</v>
      </c>
      <c r="AM490" t="s">
        <v>45</v>
      </c>
      <c r="AN490">
        <f t="shared" si="29"/>
        <v>105</v>
      </c>
      <c r="AO490" s="6">
        <f t="shared" si="30"/>
        <v>85294.65000000001</v>
      </c>
    </row>
    <row r="491" spans="1:41" ht="12.75">
      <c r="E491">
        <v>1</v>
      </c>
      <c r="F491" t="s">
        <v>999</v>
      </c>
      <c r="G491" t="s">
        <v>339</v>
      </c>
      <c r="H491">
        <v>4484.39</v>
      </c>
      <c r="I491">
        <v>4484.39</v>
      </c>
      <c r="L491">
        <v>6884</v>
      </c>
      <c r="M491" t="s">
        <v>339</v>
      </c>
      <c r="O491" s="3">
        <f t="shared" si="31"/>
        <v>42704</v>
      </c>
      <c r="P491">
        <v>13080</v>
      </c>
      <c r="Q491" t="s">
        <v>683</v>
      </c>
      <c r="R491" t="s">
        <v>684</v>
      </c>
      <c r="S491" t="s">
        <v>684</v>
      </c>
      <c r="V491">
        <v>2016</v>
      </c>
      <c r="W491">
        <v>80</v>
      </c>
      <c r="Z491">
        <v>2257</v>
      </c>
      <c r="AA491" t="s">
        <v>132</v>
      </c>
      <c r="AB491" s="7">
        <v>3393.76</v>
      </c>
      <c r="AC491">
        <v>135.74</v>
      </c>
      <c r="AF491">
        <v>1920</v>
      </c>
      <c r="AG491" t="s">
        <v>132</v>
      </c>
      <c r="AH491" t="s">
        <v>132</v>
      </c>
      <c r="AI491">
        <v>26606.82</v>
      </c>
      <c r="AJ491" t="s">
        <v>132</v>
      </c>
      <c r="AL491">
        <v>4311.92</v>
      </c>
      <c r="AM491" t="s">
        <v>45</v>
      </c>
      <c r="AN491">
        <f t="shared" si="29"/>
        <v>92</v>
      </c>
      <c r="AO491" s="6">
        <f t="shared" si="30"/>
        <v>396696.64</v>
      </c>
    </row>
    <row r="492" spans="1:41" ht="12.75">
      <c r="E492">
        <v>1</v>
      </c>
      <c r="F492" t="s">
        <v>999</v>
      </c>
      <c r="G492" t="s">
        <v>339</v>
      </c>
      <c r="H492">
        <v>4484.39</v>
      </c>
      <c r="I492">
        <v>4484.39</v>
      </c>
      <c r="L492">
        <v>6884</v>
      </c>
      <c r="M492" t="s">
        <v>339</v>
      </c>
      <c r="O492" s="3">
        <f t="shared" si="31"/>
        <v>42704</v>
      </c>
      <c r="P492">
        <v>13080</v>
      </c>
      <c r="Q492" t="s">
        <v>683</v>
      </c>
      <c r="R492" t="s">
        <v>684</v>
      </c>
      <c r="S492" t="s">
        <v>684</v>
      </c>
      <c r="V492">
        <v>2013</v>
      </c>
      <c r="W492">
        <v>2591</v>
      </c>
      <c r="X492">
        <v>2013</v>
      </c>
      <c r="Y492">
        <v>10936</v>
      </c>
      <c r="Z492">
        <v>2258</v>
      </c>
      <c r="AA492" t="s">
        <v>132</v>
      </c>
      <c r="AB492" s="7">
        <v>918.16</v>
      </c>
      <c r="AC492">
        <v>36.73</v>
      </c>
      <c r="AF492">
        <v>1921</v>
      </c>
      <c r="AG492" t="s">
        <v>132</v>
      </c>
      <c r="AH492" t="s">
        <v>132</v>
      </c>
      <c r="AI492">
        <v>6178.78</v>
      </c>
      <c r="AJ492" t="s">
        <v>132</v>
      </c>
      <c r="AL492">
        <v>0</v>
      </c>
      <c r="AM492" t="s">
        <v>45</v>
      </c>
      <c r="AN492">
        <f t="shared" si="29"/>
        <v>92</v>
      </c>
      <c r="AO492" s="6">
        <f t="shared" si="30"/>
        <v>0</v>
      </c>
    </row>
    <row r="493" spans="1:41" ht="12.75">
      <c r="E493">
        <v>1</v>
      </c>
      <c r="F493" t="s">
        <v>1000</v>
      </c>
      <c r="G493" t="s">
        <v>1001</v>
      </c>
      <c r="H493">
        <v>8352</v>
      </c>
      <c r="I493">
        <v>8352</v>
      </c>
      <c r="L493">
        <v>2803</v>
      </c>
      <c r="M493" t="s">
        <v>1001</v>
      </c>
      <c r="O493" s="3">
        <f t="shared" si="31"/>
        <v>42147</v>
      </c>
      <c r="P493">
        <v>904</v>
      </c>
      <c r="Q493" t="s">
        <v>633</v>
      </c>
      <c r="R493" t="s">
        <v>634</v>
      </c>
      <c r="S493" t="s">
        <v>634</v>
      </c>
      <c r="T493" t="s">
        <v>1002</v>
      </c>
      <c r="V493">
        <v>2016</v>
      </c>
      <c r="W493">
        <v>892</v>
      </c>
      <c r="X493">
        <v>2016</v>
      </c>
      <c r="Y493">
        <v>12110</v>
      </c>
      <c r="Z493">
        <v>2102</v>
      </c>
      <c r="AA493" t="s">
        <v>95</v>
      </c>
      <c r="AB493" s="7">
        <v>2227.58</v>
      </c>
      <c r="AC493">
        <v>98.01</v>
      </c>
      <c r="AF493">
        <v>1813</v>
      </c>
      <c r="AG493" t="s">
        <v>95</v>
      </c>
      <c r="AH493" t="s">
        <v>95</v>
      </c>
      <c r="AI493">
        <v>2325.59</v>
      </c>
      <c r="AJ493" t="s">
        <v>95</v>
      </c>
      <c r="AL493">
        <v>8000</v>
      </c>
      <c r="AM493" t="s">
        <v>45</v>
      </c>
      <c r="AN493">
        <f t="shared" si="29"/>
        <v>643</v>
      </c>
      <c r="AO493" s="6">
        <f t="shared" si="30"/>
        <v>5144000</v>
      </c>
    </row>
    <row r="494" spans="1:41" ht="12.75">
      <c r="E494">
        <v>1</v>
      </c>
      <c r="F494" t="s">
        <v>1000</v>
      </c>
      <c r="G494" t="s">
        <v>1001</v>
      </c>
      <c r="H494">
        <v>8352</v>
      </c>
      <c r="I494">
        <v>8352</v>
      </c>
      <c r="L494">
        <v>2803</v>
      </c>
      <c r="M494" t="s">
        <v>1001</v>
      </c>
      <c r="O494" s="3">
        <f t="shared" si="31"/>
        <v>42147</v>
      </c>
      <c r="P494">
        <v>904</v>
      </c>
      <c r="Q494" t="s">
        <v>633</v>
      </c>
      <c r="R494" t="s">
        <v>634</v>
      </c>
      <c r="S494" t="s">
        <v>634</v>
      </c>
      <c r="T494" t="s">
        <v>1002</v>
      </c>
      <c r="V494">
        <v>2015</v>
      </c>
      <c r="W494">
        <v>13</v>
      </c>
      <c r="Z494">
        <v>2103</v>
      </c>
      <c r="AA494" t="s">
        <v>95</v>
      </c>
      <c r="AB494" s="7">
        <v>1897.45</v>
      </c>
      <c r="AC494">
        <v>83.49</v>
      </c>
      <c r="AF494">
        <v>1810</v>
      </c>
      <c r="AG494" t="s">
        <v>95</v>
      </c>
      <c r="AH494" t="s">
        <v>95</v>
      </c>
      <c r="AI494">
        <v>1980.94</v>
      </c>
      <c r="AJ494" t="s">
        <v>95</v>
      </c>
      <c r="AL494">
        <v>0</v>
      </c>
      <c r="AM494" t="s">
        <v>45</v>
      </c>
      <c r="AN494">
        <f t="shared" si="29"/>
        <v>643</v>
      </c>
      <c r="AO494" s="6">
        <f t="shared" si="30"/>
        <v>0</v>
      </c>
    </row>
    <row r="495" spans="1:41" ht="12.75">
      <c r="E495">
        <v>1</v>
      </c>
      <c r="F495" t="s">
        <v>1000</v>
      </c>
      <c r="G495" t="s">
        <v>1001</v>
      </c>
      <c r="H495">
        <v>8352</v>
      </c>
      <c r="I495">
        <v>8352</v>
      </c>
      <c r="L495">
        <v>2803</v>
      </c>
      <c r="M495" t="s">
        <v>1001</v>
      </c>
      <c r="O495" s="3">
        <f t="shared" si="31"/>
        <v>42147</v>
      </c>
      <c r="P495">
        <v>904</v>
      </c>
      <c r="Q495" t="s">
        <v>633</v>
      </c>
      <c r="R495" t="s">
        <v>634</v>
      </c>
      <c r="S495" t="s">
        <v>634</v>
      </c>
      <c r="T495" t="s">
        <v>1002</v>
      </c>
      <c r="V495">
        <v>2016</v>
      </c>
      <c r="W495">
        <v>1602</v>
      </c>
      <c r="Z495">
        <v>2104</v>
      </c>
      <c r="AA495" t="s">
        <v>95</v>
      </c>
      <c r="AB495" s="7">
        <v>1817.43</v>
      </c>
      <c r="AC495">
        <v>79.97</v>
      </c>
      <c r="AF495">
        <v>1812</v>
      </c>
      <c r="AG495" t="s">
        <v>95</v>
      </c>
      <c r="AH495" t="s">
        <v>95</v>
      </c>
      <c r="AI495">
        <v>1897.4</v>
      </c>
      <c r="AJ495" t="s">
        <v>95</v>
      </c>
      <c r="AL495">
        <v>0</v>
      </c>
      <c r="AM495" t="s">
        <v>45</v>
      </c>
      <c r="AN495">
        <f t="shared" si="29"/>
        <v>643</v>
      </c>
      <c r="AO495" s="6">
        <f t="shared" si="30"/>
        <v>0</v>
      </c>
    </row>
    <row r="496" spans="1:41" ht="12.75">
      <c r="E496">
        <v>1</v>
      </c>
      <c r="F496" t="s">
        <v>1000</v>
      </c>
      <c r="G496" t="s">
        <v>1001</v>
      </c>
      <c r="H496">
        <v>8352</v>
      </c>
      <c r="I496">
        <v>8352</v>
      </c>
      <c r="L496">
        <v>2803</v>
      </c>
      <c r="M496" t="s">
        <v>1001</v>
      </c>
      <c r="O496" s="3">
        <f t="shared" si="31"/>
        <v>42147</v>
      </c>
      <c r="P496">
        <v>904</v>
      </c>
      <c r="Q496" t="s">
        <v>633</v>
      </c>
      <c r="R496" t="s">
        <v>634</v>
      </c>
      <c r="S496" t="s">
        <v>634</v>
      </c>
      <c r="T496" t="s">
        <v>1002</v>
      </c>
      <c r="V496">
        <v>2016</v>
      </c>
      <c r="W496">
        <v>1583</v>
      </c>
      <c r="Z496">
        <v>2105</v>
      </c>
      <c r="AA496" t="s">
        <v>95</v>
      </c>
      <c r="AB496" s="7">
        <v>2057.54</v>
      </c>
      <c r="AC496">
        <v>90.53</v>
      </c>
      <c r="AF496">
        <v>1811</v>
      </c>
      <c r="AG496" t="s">
        <v>95</v>
      </c>
      <c r="AH496" t="s">
        <v>95</v>
      </c>
      <c r="AI496">
        <v>2148.07</v>
      </c>
      <c r="AJ496" t="s">
        <v>95</v>
      </c>
      <c r="AL496">
        <v>0</v>
      </c>
      <c r="AM496" t="s">
        <v>45</v>
      </c>
      <c r="AN496">
        <f t="shared" si="29"/>
        <v>643</v>
      </c>
      <c r="AO496" s="6">
        <f t="shared" si="30"/>
        <v>0</v>
      </c>
    </row>
    <row r="497" spans="1:41" ht="12.75">
      <c r="E497">
        <v>1</v>
      </c>
      <c r="F497" t="s">
        <v>1003</v>
      </c>
      <c r="G497" t="s">
        <v>339</v>
      </c>
      <c r="H497">
        <v>1042.27</v>
      </c>
      <c r="I497">
        <v>1042.27</v>
      </c>
      <c r="K497" t="s">
        <v>193</v>
      </c>
      <c r="L497">
        <v>410</v>
      </c>
      <c r="M497" t="s">
        <v>125</v>
      </c>
      <c r="N497" t="s">
        <v>71</v>
      </c>
      <c r="O497" s="3" t="s">
        <v>195</v>
      </c>
      <c r="P497">
        <v>13080</v>
      </c>
      <c r="Q497" t="s">
        <v>683</v>
      </c>
      <c r="R497" t="s">
        <v>684</v>
      </c>
      <c r="S497" t="s">
        <v>684</v>
      </c>
      <c r="V497">
        <v>2016</v>
      </c>
      <c r="W497">
        <v>80</v>
      </c>
      <c r="Z497">
        <v>3372</v>
      </c>
      <c r="AA497" t="s">
        <v>165</v>
      </c>
      <c r="AB497" s="7">
        <v>1002.19</v>
      </c>
      <c r="AC497">
        <v>40.08</v>
      </c>
      <c r="AF497">
        <v>2781</v>
      </c>
      <c r="AG497" t="s">
        <v>165</v>
      </c>
      <c r="AH497" t="s">
        <v>165</v>
      </c>
      <c r="AI497">
        <v>3144</v>
      </c>
      <c r="AJ497" t="s">
        <v>165</v>
      </c>
      <c r="AL497">
        <v>1002.19</v>
      </c>
      <c r="AM497" t="s">
        <v>45</v>
      </c>
      <c r="AN497">
        <f t="shared" si="29"/>
        <v>44</v>
      </c>
      <c r="AO497" s="6">
        <f t="shared" si="30"/>
        <v>44096.36</v>
      </c>
    </row>
    <row r="498" spans="1:41" ht="12.75">
      <c r="E498">
        <v>1</v>
      </c>
      <c r="F498" t="s">
        <v>1004</v>
      </c>
      <c r="G498" t="s">
        <v>339</v>
      </c>
      <c r="H498">
        <v>2275.16</v>
      </c>
      <c r="I498">
        <v>2275.16</v>
      </c>
      <c r="K498" t="s">
        <v>87</v>
      </c>
      <c r="L498">
        <v>432</v>
      </c>
      <c r="M498" t="s">
        <v>125</v>
      </c>
      <c r="N498" t="s">
        <v>71</v>
      </c>
      <c r="O498" s="3" t="s">
        <v>88</v>
      </c>
      <c r="P498">
        <v>13080</v>
      </c>
      <c r="Q498" t="s">
        <v>683</v>
      </c>
      <c r="R498" t="s">
        <v>684</v>
      </c>
      <c r="S498" t="s">
        <v>684</v>
      </c>
      <c r="V498">
        <v>2016</v>
      </c>
      <c r="W498">
        <v>409</v>
      </c>
      <c r="Z498">
        <v>3578</v>
      </c>
      <c r="AA498" t="s">
        <v>294</v>
      </c>
      <c r="AB498" s="7">
        <v>2187.65</v>
      </c>
      <c r="AC498">
        <v>87.51</v>
      </c>
      <c r="AF498">
        <v>2973</v>
      </c>
      <c r="AG498" t="s">
        <v>294</v>
      </c>
      <c r="AH498" t="s">
        <v>294</v>
      </c>
      <c r="AI498">
        <v>10253.49</v>
      </c>
      <c r="AJ498" t="s">
        <v>294</v>
      </c>
      <c r="AL498">
        <v>2187.65</v>
      </c>
      <c r="AM498" t="s">
        <v>45</v>
      </c>
      <c r="AN498">
        <f t="shared" si="29"/>
        <v>32</v>
      </c>
      <c r="AO498" s="6">
        <f t="shared" si="30"/>
        <v>70004.8</v>
      </c>
    </row>
    <row r="499" spans="1:41" ht="12.75">
      <c r="E499">
        <v>1</v>
      </c>
      <c r="F499" t="s">
        <v>1005</v>
      </c>
      <c r="G499" t="s">
        <v>339</v>
      </c>
      <c r="H499">
        <v>1070.3</v>
      </c>
      <c r="I499">
        <v>1070.3</v>
      </c>
      <c r="L499">
        <v>6902</v>
      </c>
      <c r="M499" t="s">
        <v>339</v>
      </c>
      <c r="O499" s="3">
        <f aca="true" t="shared" si="32" ref="O499:O511">+G499+30</f>
        <v>42704</v>
      </c>
      <c r="P499">
        <v>13080</v>
      </c>
      <c r="Q499" t="s">
        <v>683</v>
      </c>
      <c r="R499" t="s">
        <v>684</v>
      </c>
      <c r="S499" t="s">
        <v>684</v>
      </c>
      <c r="V499">
        <v>2016</v>
      </c>
      <c r="W499">
        <v>410</v>
      </c>
      <c r="Z499">
        <v>3384</v>
      </c>
      <c r="AA499" t="s">
        <v>165</v>
      </c>
      <c r="AB499" s="7">
        <v>973</v>
      </c>
      <c r="AC499">
        <v>97.3</v>
      </c>
      <c r="AF499">
        <v>2790</v>
      </c>
      <c r="AG499" t="s">
        <v>165</v>
      </c>
      <c r="AH499" t="s">
        <v>165</v>
      </c>
      <c r="AI499">
        <v>1070.3</v>
      </c>
      <c r="AJ499" t="s">
        <v>165</v>
      </c>
      <c r="AL499">
        <v>973</v>
      </c>
      <c r="AM499" t="s">
        <v>45</v>
      </c>
      <c r="AN499">
        <f t="shared" si="29"/>
        <v>117</v>
      </c>
      <c r="AO499" s="6">
        <f t="shared" si="30"/>
        <v>113841</v>
      </c>
    </row>
    <row r="500" spans="1:41" ht="12.75">
      <c r="E500">
        <v>1</v>
      </c>
      <c r="F500" t="s">
        <v>1006</v>
      </c>
      <c r="G500" t="s">
        <v>217</v>
      </c>
      <c r="H500">
        <v>414.8</v>
      </c>
      <c r="I500">
        <v>414.8</v>
      </c>
      <c r="L500">
        <v>7583</v>
      </c>
      <c r="M500" t="s">
        <v>217</v>
      </c>
      <c r="O500" s="3">
        <f t="shared" si="32"/>
        <v>42749</v>
      </c>
      <c r="P500">
        <v>25988</v>
      </c>
      <c r="Q500" t="s">
        <v>1007</v>
      </c>
      <c r="R500" t="s">
        <v>1008</v>
      </c>
      <c r="S500" t="s">
        <v>1008</v>
      </c>
      <c r="T500" t="s">
        <v>1009</v>
      </c>
      <c r="V500">
        <v>2016</v>
      </c>
      <c r="W500">
        <v>782</v>
      </c>
      <c r="Z500">
        <v>2534</v>
      </c>
      <c r="AA500" t="s">
        <v>72</v>
      </c>
      <c r="AB500" s="7">
        <v>340</v>
      </c>
      <c r="AC500">
        <v>74.8</v>
      </c>
      <c r="AF500">
        <v>2112</v>
      </c>
      <c r="AG500" t="s">
        <v>72</v>
      </c>
      <c r="AH500" t="s">
        <v>72</v>
      </c>
      <c r="AI500">
        <v>414.8</v>
      </c>
      <c r="AJ500" t="s">
        <v>72</v>
      </c>
      <c r="AL500">
        <v>340</v>
      </c>
      <c r="AM500" t="s">
        <v>45</v>
      </c>
      <c r="AN500">
        <f t="shared" si="29"/>
        <v>53</v>
      </c>
      <c r="AO500" s="6">
        <f t="shared" si="30"/>
        <v>18020</v>
      </c>
    </row>
    <row r="501" spans="1:41" ht="12.75">
      <c r="E501">
        <v>1</v>
      </c>
      <c r="F501" t="s">
        <v>1010</v>
      </c>
      <c r="G501" t="s">
        <v>339</v>
      </c>
      <c r="H501">
        <v>1187.47</v>
      </c>
      <c r="I501">
        <v>1187.47</v>
      </c>
      <c r="L501">
        <v>6901</v>
      </c>
      <c r="M501" t="s">
        <v>339</v>
      </c>
      <c r="O501" s="3">
        <f t="shared" si="32"/>
        <v>42704</v>
      </c>
      <c r="P501">
        <v>13080</v>
      </c>
      <c r="Q501" t="s">
        <v>683</v>
      </c>
      <c r="R501" t="s">
        <v>684</v>
      </c>
      <c r="S501" t="s">
        <v>684</v>
      </c>
      <c r="V501">
        <v>2016</v>
      </c>
      <c r="W501">
        <v>409</v>
      </c>
      <c r="Z501">
        <v>3387</v>
      </c>
      <c r="AA501" t="s">
        <v>165</v>
      </c>
      <c r="AB501" s="7">
        <v>1141.81</v>
      </c>
      <c r="AC501">
        <v>45.66</v>
      </c>
      <c r="AF501">
        <v>2792</v>
      </c>
      <c r="AG501" t="s">
        <v>165</v>
      </c>
      <c r="AH501" t="s">
        <v>165</v>
      </c>
      <c r="AI501">
        <v>3007.23</v>
      </c>
      <c r="AJ501" t="s">
        <v>165</v>
      </c>
      <c r="AL501">
        <v>1141.81</v>
      </c>
      <c r="AM501" t="s">
        <v>45</v>
      </c>
      <c r="AN501">
        <f t="shared" si="29"/>
        <v>117</v>
      </c>
      <c r="AO501" s="6">
        <f t="shared" si="30"/>
        <v>133591.77</v>
      </c>
    </row>
    <row r="502" spans="1:41" ht="12.75">
      <c r="E502">
        <v>1</v>
      </c>
      <c r="F502" t="s">
        <v>1011</v>
      </c>
      <c r="G502" t="s">
        <v>339</v>
      </c>
      <c r="H502">
        <v>3448.74</v>
      </c>
      <c r="I502">
        <v>3448.74</v>
      </c>
      <c r="L502">
        <v>6886</v>
      </c>
      <c r="M502" t="s">
        <v>339</v>
      </c>
      <c r="O502" s="3">
        <f t="shared" si="32"/>
        <v>42704</v>
      </c>
      <c r="P502">
        <v>13080</v>
      </c>
      <c r="Q502" t="s">
        <v>683</v>
      </c>
      <c r="R502" t="s">
        <v>684</v>
      </c>
      <c r="S502" t="s">
        <v>684</v>
      </c>
      <c r="V502">
        <v>2016</v>
      </c>
      <c r="W502">
        <v>80</v>
      </c>
      <c r="Z502">
        <v>2253</v>
      </c>
      <c r="AA502" t="s">
        <v>132</v>
      </c>
      <c r="AB502" s="7">
        <v>3316.1</v>
      </c>
      <c r="AC502">
        <v>132.64</v>
      </c>
      <c r="AF502">
        <v>1920</v>
      </c>
      <c r="AG502" t="s">
        <v>132</v>
      </c>
      <c r="AH502" t="s">
        <v>132</v>
      </c>
      <c r="AI502">
        <v>26606.82</v>
      </c>
      <c r="AJ502" t="s">
        <v>132</v>
      </c>
      <c r="AL502">
        <v>3316.1</v>
      </c>
      <c r="AM502" t="s">
        <v>45</v>
      </c>
      <c r="AN502">
        <f t="shared" si="29"/>
        <v>92</v>
      </c>
      <c r="AO502" s="6">
        <f t="shared" si="30"/>
        <v>305081.2</v>
      </c>
    </row>
    <row r="503" spans="1:41" ht="12.75">
      <c r="E503">
        <v>1</v>
      </c>
      <c r="F503" t="s">
        <v>1012</v>
      </c>
      <c r="G503" t="s">
        <v>339</v>
      </c>
      <c r="H503">
        <v>616.68</v>
      </c>
      <c r="I503">
        <v>616.68</v>
      </c>
      <c r="L503">
        <v>6911</v>
      </c>
      <c r="M503" t="s">
        <v>339</v>
      </c>
      <c r="O503" s="3">
        <f t="shared" si="32"/>
        <v>42704</v>
      </c>
      <c r="P503">
        <v>13080</v>
      </c>
      <c r="Q503" t="s">
        <v>683</v>
      </c>
      <c r="R503" t="s">
        <v>684</v>
      </c>
      <c r="S503" t="s">
        <v>684</v>
      </c>
      <c r="V503">
        <v>2013</v>
      </c>
      <c r="W503">
        <v>2591</v>
      </c>
      <c r="X503">
        <v>2013</v>
      </c>
      <c r="Y503">
        <v>10936</v>
      </c>
      <c r="Z503">
        <v>2256</v>
      </c>
      <c r="AA503" t="s">
        <v>132</v>
      </c>
      <c r="AB503" s="7">
        <v>592.96</v>
      </c>
      <c r="AC503">
        <v>23.72</v>
      </c>
      <c r="AF503">
        <v>1921</v>
      </c>
      <c r="AG503" t="s">
        <v>132</v>
      </c>
      <c r="AH503" t="s">
        <v>132</v>
      </c>
      <c r="AI503">
        <v>6178.78</v>
      </c>
      <c r="AJ503" t="s">
        <v>132</v>
      </c>
      <c r="AL503">
        <v>592.96</v>
      </c>
      <c r="AM503" t="s">
        <v>45</v>
      </c>
      <c r="AN503">
        <f t="shared" si="29"/>
        <v>92</v>
      </c>
      <c r="AO503" s="6">
        <f t="shared" si="30"/>
        <v>54552.32000000001</v>
      </c>
    </row>
    <row r="504" spans="1:41" ht="12.75">
      <c r="E504">
        <v>1</v>
      </c>
      <c r="F504" t="s">
        <v>1013</v>
      </c>
      <c r="G504" t="s">
        <v>339</v>
      </c>
      <c r="H504">
        <v>298.7</v>
      </c>
      <c r="I504">
        <v>298.7</v>
      </c>
      <c r="L504">
        <v>6918</v>
      </c>
      <c r="M504" t="s">
        <v>339</v>
      </c>
      <c r="O504" s="3">
        <f t="shared" si="32"/>
        <v>42704</v>
      </c>
      <c r="P504">
        <v>13080</v>
      </c>
      <c r="Q504" t="s">
        <v>683</v>
      </c>
      <c r="R504" t="s">
        <v>684</v>
      </c>
      <c r="S504" t="s">
        <v>684</v>
      </c>
      <c r="V504">
        <v>2016</v>
      </c>
      <c r="W504">
        <v>412</v>
      </c>
      <c r="Z504">
        <v>2323</v>
      </c>
      <c r="AA504" t="s">
        <v>132</v>
      </c>
      <c r="AB504" s="7">
        <v>287.21</v>
      </c>
      <c r="AC504">
        <v>11.49</v>
      </c>
      <c r="AF504">
        <v>1947</v>
      </c>
      <c r="AG504" t="s">
        <v>132</v>
      </c>
      <c r="AH504" t="s">
        <v>132</v>
      </c>
      <c r="AI504">
        <v>819.03</v>
      </c>
      <c r="AJ504" t="s">
        <v>132</v>
      </c>
      <c r="AL504">
        <v>287.21</v>
      </c>
      <c r="AM504" t="s">
        <v>45</v>
      </c>
      <c r="AN504">
        <f t="shared" si="29"/>
        <v>92</v>
      </c>
      <c r="AO504" s="6">
        <f t="shared" si="30"/>
        <v>26423.32</v>
      </c>
    </row>
    <row r="505" spans="1:41" ht="12.75">
      <c r="E505">
        <v>1</v>
      </c>
      <c r="F505" t="s">
        <v>1014</v>
      </c>
      <c r="G505" t="s">
        <v>339</v>
      </c>
      <c r="H505">
        <v>2687.37</v>
      </c>
      <c r="I505">
        <v>2687.37</v>
      </c>
      <c r="L505">
        <v>6891</v>
      </c>
      <c r="M505" t="s">
        <v>339</v>
      </c>
      <c r="O505" s="3">
        <f t="shared" si="32"/>
        <v>42704</v>
      </c>
      <c r="P505">
        <v>13080</v>
      </c>
      <c r="Q505" t="s">
        <v>683</v>
      </c>
      <c r="R505" t="s">
        <v>684</v>
      </c>
      <c r="S505" t="s">
        <v>684</v>
      </c>
      <c r="V505">
        <v>2016</v>
      </c>
      <c r="W505">
        <v>409</v>
      </c>
      <c r="Z505">
        <v>2760</v>
      </c>
      <c r="AA505" t="s">
        <v>162</v>
      </c>
      <c r="AB505" s="7">
        <v>2584.01</v>
      </c>
      <c r="AC505">
        <v>103.36</v>
      </c>
      <c r="AF505">
        <v>2293</v>
      </c>
      <c r="AG505" t="s">
        <v>162</v>
      </c>
      <c r="AH505" t="s">
        <v>162</v>
      </c>
      <c r="AI505">
        <v>13407.89</v>
      </c>
      <c r="AJ505" t="s">
        <v>162</v>
      </c>
      <c r="AL505">
        <v>2584.01</v>
      </c>
      <c r="AM505" t="s">
        <v>45</v>
      </c>
      <c r="AN505">
        <f t="shared" si="29"/>
        <v>103</v>
      </c>
      <c r="AO505" s="6">
        <f t="shared" si="30"/>
        <v>266153.03</v>
      </c>
    </row>
    <row r="506" spans="1:41" ht="12.75">
      <c r="E506">
        <v>1</v>
      </c>
      <c r="F506" t="s">
        <v>1015</v>
      </c>
      <c r="G506" t="s">
        <v>339</v>
      </c>
      <c r="H506">
        <v>3027.65</v>
      </c>
      <c r="I506">
        <v>3027.65</v>
      </c>
      <c r="L506">
        <v>6889</v>
      </c>
      <c r="M506" t="s">
        <v>339</v>
      </c>
      <c r="O506" s="3">
        <f t="shared" si="32"/>
        <v>42704</v>
      </c>
      <c r="P506">
        <v>13080</v>
      </c>
      <c r="Q506" t="s">
        <v>683</v>
      </c>
      <c r="R506" t="s">
        <v>684</v>
      </c>
      <c r="S506" t="s">
        <v>684</v>
      </c>
      <c r="V506">
        <v>2016</v>
      </c>
      <c r="W506">
        <v>80</v>
      </c>
      <c r="Z506">
        <v>2254</v>
      </c>
      <c r="AA506" t="s">
        <v>132</v>
      </c>
      <c r="AB506" s="7">
        <v>2911.2</v>
      </c>
      <c r="AC506">
        <v>116.45</v>
      </c>
      <c r="AF506">
        <v>1920</v>
      </c>
      <c r="AG506" t="s">
        <v>132</v>
      </c>
      <c r="AH506" t="s">
        <v>132</v>
      </c>
      <c r="AI506">
        <v>26606.82</v>
      </c>
      <c r="AJ506" t="s">
        <v>132</v>
      </c>
      <c r="AL506">
        <v>2911.2</v>
      </c>
      <c r="AM506" t="s">
        <v>45</v>
      </c>
      <c r="AN506">
        <f t="shared" si="29"/>
        <v>92</v>
      </c>
      <c r="AO506" s="6">
        <f t="shared" si="30"/>
        <v>267830.39999999997</v>
      </c>
    </row>
    <row r="507" spans="1:41" ht="12.75">
      <c r="E507">
        <v>1</v>
      </c>
      <c r="F507" t="s">
        <v>1016</v>
      </c>
      <c r="G507" t="s">
        <v>339</v>
      </c>
      <c r="H507">
        <v>855.83</v>
      </c>
      <c r="I507">
        <v>855.83</v>
      </c>
      <c r="L507">
        <v>6904</v>
      </c>
      <c r="M507" t="s">
        <v>339</v>
      </c>
      <c r="O507" s="3">
        <f t="shared" si="32"/>
        <v>42704</v>
      </c>
      <c r="P507">
        <v>13080</v>
      </c>
      <c r="Q507" t="s">
        <v>683</v>
      </c>
      <c r="R507" t="s">
        <v>684</v>
      </c>
      <c r="S507" t="s">
        <v>684</v>
      </c>
      <c r="V507">
        <v>2016</v>
      </c>
      <c r="W507">
        <v>409</v>
      </c>
      <c r="Z507">
        <v>3388</v>
      </c>
      <c r="AA507" t="s">
        <v>165</v>
      </c>
      <c r="AB507" s="7">
        <v>822.92</v>
      </c>
      <c r="AC507">
        <v>32.91</v>
      </c>
      <c r="AF507">
        <v>2792</v>
      </c>
      <c r="AG507" t="s">
        <v>165</v>
      </c>
      <c r="AH507" t="s">
        <v>165</v>
      </c>
      <c r="AI507">
        <v>3007.23</v>
      </c>
      <c r="AJ507" t="s">
        <v>165</v>
      </c>
      <c r="AL507">
        <v>822.92</v>
      </c>
      <c r="AM507" t="s">
        <v>45</v>
      </c>
      <c r="AN507">
        <f t="shared" si="29"/>
        <v>117</v>
      </c>
      <c r="AO507" s="6">
        <f t="shared" si="30"/>
        <v>96281.64</v>
      </c>
    </row>
    <row r="508" spans="1:41" ht="12.75">
      <c r="E508">
        <v>1</v>
      </c>
      <c r="F508" t="s">
        <v>1017</v>
      </c>
      <c r="G508" t="s">
        <v>339</v>
      </c>
      <c r="H508">
        <v>443.24</v>
      </c>
      <c r="I508">
        <v>443.24</v>
      </c>
      <c r="L508">
        <v>6916</v>
      </c>
      <c r="M508" t="s">
        <v>339</v>
      </c>
      <c r="O508" s="3">
        <f t="shared" si="32"/>
        <v>42704</v>
      </c>
      <c r="P508">
        <v>13080</v>
      </c>
      <c r="Q508" t="s">
        <v>683</v>
      </c>
      <c r="R508" t="s">
        <v>684</v>
      </c>
      <c r="S508" t="s">
        <v>684</v>
      </c>
      <c r="V508">
        <v>2016</v>
      </c>
      <c r="W508">
        <v>80</v>
      </c>
      <c r="Z508">
        <v>2535</v>
      </c>
      <c r="AA508" t="s">
        <v>72</v>
      </c>
      <c r="AB508" s="7">
        <v>426.19</v>
      </c>
      <c r="AC508">
        <v>17.05</v>
      </c>
      <c r="AF508">
        <v>2113</v>
      </c>
      <c r="AG508" t="s">
        <v>72</v>
      </c>
      <c r="AH508" t="s">
        <v>72</v>
      </c>
      <c r="AI508">
        <v>443.24</v>
      </c>
      <c r="AJ508" t="s">
        <v>72</v>
      </c>
      <c r="AL508">
        <v>426.19</v>
      </c>
      <c r="AM508" t="s">
        <v>45</v>
      </c>
      <c r="AN508">
        <f t="shared" si="29"/>
        <v>98</v>
      </c>
      <c r="AO508" s="6">
        <f t="shared" si="30"/>
        <v>41766.62</v>
      </c>
    </row>
    <row r="509" spans="1:41" ht="12.75">
      <c r="E509">
        <v>1</v>
      </c>
      <c r="F509" t="s">
        <v>1018</v>
      </c>
      <c r="G509" t="s">
        <v>339</v>
      </c>
      <c r="H509">
        <v>269.8</v>
      </c>
      <c r="I509">
        <v>269.8</v>
      </c>
      <c r="L509">
        <v>6922</v>
      </c>
      <c r="M509" t="s">
        <v>339</v>
      </c>
      <c r="O509" s="3">
        <f t="shared" si="32"/>
        <v>42704</v>
      </c>
      <c r="P509">
        <v>13080</v>
      </c>
      <c r="Q509" t="s">
        <v>683</v>
      </c>
      <c r="R509" t="s">
        <v>684</v>
      </c>
      <c r="S509" t="s">
        <v>684</v>
      </c>
      <c r="V509">
        <v>2016</v>
      </c>
      <c r="W509">
        <v>412</v>
      </c>
      <c r="Z509">
        <v>2324</v>
      </c>
      <c r="AA509" t="s">
        <v>132</v>
      </c>
      <c r="AB509" s="7">
        <v>259.42</v>
      </c>
      <c r="AC509">
        <v>10.38</v>
      </c>
      <c r="AF509">
        <v>1947</v>
      </c>
      <c r="AG509" t="s">
        <v>132</v>
      </c>
      <c r="AH509" t="s">
        <v>132</v>
      </c>
      <c r="AI509">
        <v>819.03</v>
      </c>
      <c r="AJ509" t="s">
        <v>132</v>
      </c>
      <c r="AL509">
        <v>259.42</v>
      </c>
      <c r="AM509" t="s">
        <v>45</v>
      </c>
      <c r="AN509">
        <f t="shared" si="29"/>
        <v>92</v>
      </c>
      <c r="AO509" s="6">
        <f t="shared" si="30"/>
        <v>23866.640000000003</v>
      </c>
    </row>
    <row r="510" spans="1:41" ht="12.75">
      <c r="E510">
        <v>1</v>
      </c>
      <c r="F510" t="s">
        <v>1019</v>
      </c>
      <c r="G510" t="s">
        <v>339</v>
      </c>
      <c r="H510">
        <v>2470.13</v>
      </c>
      <c r="I510">
        <v>2470.13</v>
      </c>
      <c r="L510">
        <v>6894</v>
      </c>
      <c r="M510" t="s">
        <v>339</v>
      </c>
      <c r="O510" s="3">
        <f t="shared" si="32"/>
        <v>42704</v>
      </c>
      <c r="P510">
        <v>13080</v>
      </c>
      <c r="Q510" t="s">
        <v>683</v>
      </c>
      <c r="R510" t="s">
        <v>684</v>
      </c>
      <c r="S510" t="s">
        <v>684</v>
      </c>
      <c r="V510">
        <v>2016</v>
      </c>
      <c r="W510">
        <v>409</v>
      </c>
      <c r="Z510">
        <v>2893</v>
      </c>
      <c r="AA510" t="s">
        <v>250</v>
      </c>
      <c r="AB510" s="7">
        <v>2375.13</v>
      </c>
      <c r="AC510">
        <v>95</v>
      </c>
      <c r="AF510">
        <v>2358</v>
      </c>
      <c r="AG510" t="s">
        <v>250</v>
      </c>
      <c r="AH510" t="s">
        <v>250</v>
      </c>
      <c r="AI510">
        <v>2470.13</v>
      </c>
      <c r="AJ510" t="s">
        <v>250</v>
      </c>
      <c r="AL510">
        <v>2375.13</v>
      </c>
      <c r="AM510" t="s">
        <v>45</v>
      </c>
      <c r="AN510">
        <f t="shared" si="29"/>
        <v>105</v>
      </c>
      <c r="AO510" s="6">
        <f t="shared" si="30"/>
        <v>249388.65000000002</v>
      </c>
    </row>
    <row r="511" spans="1:41" ht="12.75">
      <c r="E511">
        <v>1</v>
      </c>
      <c r="F511" t="s">
        <v>1020</v>
      </c>
      <c r="G511" t="s">
        <v>339</v>
      </c>
      <c r="H511">
        <v>292.15</v>
      </c>
      <c r="I511">
        <v>292.15</v>
      </c>
      <c r="L511">
        <v>6919</v>
      </c>
      <c r="M511" t="s">
        <v>339</v>
      </c>
      <c r="O511" s="3">
        <f t="shared" si="32"/>
        <v>42704</v>
      </c>
      <c r="P511">
        <v>13080</v>
      </c>
      <c r="Q511" t="s">
        <v>683</v>
      </c>
      <c r="R511" t="s">
        <v>684</v>
      </c>
      <c r="S511" t="s">
        <v>684</v>
      </c>
      <c r="V511">
        <v>2016</v>
      </c>
      <c r="W511">
        <v>412</v>
      </c>
      <c r="Z511">
        <v>2889</v>
      </c>
      <c r="AA511" t="s">
        <v>250</v>
      </c>
      <c r="AB511" s="7">
        <v>280.91</v>
      </c>
      <c r="AC511">
        <v>11.24</v>
      </c>
      <c r="AF511">
        <v>2356</v>
      </c>
      <c r="AG511" t="s">
        <v>250</v>
      </c>
      <c r="AH511" t="s">
        <v>250</v>
      </c>
      <c r="AI511">
        <v>581.22</v>
      </c>
      <c r="AJ511" t="s">
        <v>250</v>
      </c>
      <c r="AL511">
        <v>280.91</v>
      </c>
      <c r="AM511" t="s">
        <v>45</v>
      </c>
      <c r="AN511">
        <f t="shared" si="29"/>
        <v>105</v>
      </c>
      <c r="AO511" s="6">
        <f t="shared" si="30"/>
        <v>29495.550000000003</v>
      </c>
    </row>
    <row r="512" spans="1:41" ht="12.75">
      <c r="E512">
        <v>1</v>
      </c>
      <c r="F512" t="s">
        <v>1021</v>
      </c>
      <c r="G512" t="s">
        <v>44</v>
      </c>
      <c r="H512">
        <v>8270.38</v>
      </c>
      <c r="I512">
        <v>8270.38</v>
      </c>
      <c r="K512" t="s">
        <v>44</v>
      </c>
      <c r="L512">
        <v>280</v>
      </c>
      <c r="M512" t="s">
        <v>239</v>
      </c>
      <c r="N512" t="s">
        <v>71</v>
      </c>
      <c r="O512" s="3" t="s">
        <v>196</v>
      </c>
      <c r="P512">
        <v>28409</v>
      </c>
      <c r="Q512" t="s">
        <v>818</v>
      </c>
      <c r="R512" t="s">
        <v>819</v>
      </c>
      <c r="S512" t="s">
        <v>820</v>
      </c>
      <c r="V512">
        <v>2016</v>
      </c>
      <c r="W512">
        <v>1663</v>
      </c>
      <c r="Z512">
        <v>2573</v>
      </c>
      <c r="AA512" t="s">
        <v>160</v>
      </c>
      <c r="AB512" s="7">
        <v>6779</v>
      </c>
      <c r="AC512">
        <v>1491.38</v>
      </c>
      <c r="AF512">
        <v>2148</v>
      </c>
      <c r="AG512" t="s">
        <v>160</v>
      </c>
      <c r="AH512" t="s">
        <v>160</v>
      </c>
      <c r="AI512">
        <v>8270.38</v>
      </c>
      <c r="AJ512" t="s">
        <v>160</v>
      </c>
      <c r="AL512">
        <v>6779</v>
      </c>
      <c r="AM512" t="s">
        <v>45</v>
      </c>
      <c r="AN512">
        <f t="shared" si="29"/>
        <v>-1</v>
      </c>
      <c r="AO512" s="6">
        <f t="shared" si="30"/>
        <v>-6779</v>
      </c>
    </row>
    <row r="513" spans="1:41" ht="12.75">
      <c r="E513">
        <v>1</v>
      </c>
      <c r="F513" t="s">
        <v>1022</v>
      </c>
      <c r="G513" t="s">
        <v>41</v>
      </c>
      <c r="H513">
        <v>192.5</v>
      </c>
      <c r="I513">
        <v>192.5</v>
      </c>
      <c r="L513">
        <v>7292</v>
      </c>
      <c r="M513" t="s">
        <v>41</v>
      </c>
      <c r="O513" s="3">
        <f>+G513+30</f>
        <v>42734</v>
      </c>
      <c r="P513">
        <v>13080</v>
      </c>
      <c r="Q513" t="s">
        <v>683</v>
      </c>
      <c r="R513" t="s">
        <v>684</v>
      </c>
      <c r="S513" t="s">
        <v>684</v>
      </c>
      <c r="V513">
        <v>2016</v>
      </c>
      <c r="W513">
        <v>410</v>
      </c>
      <c r="Z513">
        <v>2892</v>
      </c>
      <c r="AA513" t="s">
        <v>250</v>
      </c>
      <c r="AB513" s="7">
        <v>175</v>
      </c>
      <c r="AC513">
        <v>17.5</v>
      </c>
      <c r="AF513">
        <v>2357</v>
      </c>
      <c r="AG513" t="s">
        <v>250</v>
      </c>
      <c r="AH513" t="s">
        <v>250</v>
      </c>
      <c r="AI513">
        <v>385</v>
      </c>
      <c r="AJ513" t="s">
        <v>250</v>
      </c>
      <c r="AL513">
        <v>175</v>
      </c>
      <c r="AM513" t="s">
        <v>45</v>
      </c>
      <c r="AN513">
        <f t="shared" si="29"/>
        <v>75</v>
      </c>
      <c r="AO513" s="6">
        <f t="shared" si="30"/>
        <v>13125</v>
      </c>
    </row>
    <row r="514" spans="1:41" ht="12.75">
      <c r="E514">
        <v>1</v>
      </c>
      <c r="F514" t="s">
        <v>1023</v>
      </c>
      <c r="G514" t="s">
        <v>41</v>
      </c>
      <c r="H514">
        <v>1846.76</v>
      </c>
      <c r="I514">
        <v>1846.76</v>
      </c>
      <c r="L514">
        <v>7243</v>
      </c>
      <c r="M514" t="s">
        <v>41</v>
      </c>
      <c r="O514" s="3">
        <f>+G514+30</f>
        <v>42734</v>
      </c>
      <c r="P514">
        <v>23421</v>
      </c>
      <c r="Q514" t="s">
        <v>1024</v>
      </c>
      <c r="R514" t="s">
        <v>1025</v>
      </c>
      <c r="S514" t="s">
        <v>1025</v>
      </c>
      <c r="V514">
        <v>2016</v>
      </c>
      <c r="W514">
        <v>137</v>
      </c>
      <c r="Z514">
        <v>2083</v>
      </c>
      <c r="AA514" t="s">
        <v>94</v>
      </c>
      <c r="AB514" s="7">
        <v>1846.76</v>
      </c>
      <c r="AC514">
        <v>0</v>
      </c>
      <c r="AF514">
        <v>1845</v>
      </c>
      <c r="AG514" t="s">
        <v>130</v>
      </c>
      <c r="AH514" t="s">
        <v>130</v>
      </c>
      <c r="AI514">
        <v>1846.76</v>
      </c>
      <c r="AJ514" t="s">
        <v>130</v>
      </c>
      <c r="AL514">
        <v>1846.76</v>
      </c>
      <c r="AM514" t="s">
        <v>45</v>
      </c>
      <c r="AN514">
        <f t="shared" si="29"/>
        <v>61</v>
      </c>
      <c r="AO514" s="6">
        <f t="shared" si="30"/>
        <v>112652.36</v>
      </c>
    </row>
    <row r="515" spans="1:41" ht="12.75">
      <c r="E515">
        <v>1</v>
      </c>
      <c r="F515" t="s">
        <v>1026</v>
      </c>
      <c r="G515" t="s">
        <v>41</v>
      </c>
      <c r="H515">
        <v>3209.29</v>
      </c>
      <c r="I515">
        <v>3209.29</v>
      </c>
      <c r="L515">
        <v>7231</v>
      </c>
      <c r="M515" t="s">
        <v>41</v>
      </c>
      <c r="O515" s="3">
        <f>+G515+30</f>
        <v>42734</v>
      </c>
      <c r="P515">
        <v>13080</v>
      </c>
      <c r="Q515" t="s">
        <v>683</v>
      </c>
      <c r="R515" t="s">
        <v>684</v>
      </c>
      <c r="S515" t="s">
        <v>684</v>
      </c>
      <c r="V515">
        <v>2016</v>
      </c>
      <c r="W515">
        <v>80</v>
      </c>
      <c r="Z515">
        <v>2865</v>
      </c>
      <c r="AA515" t="s">
        <v>250</v>
      </c>
      <c r="AB515" s="7">
        <v>3085.86</v>
      </c>
      <c r="AC515">
        <v>123.43</v>
      </c>
      <c r="AF515">
        <v>2354</v>
      </c>
      <c r="AG515" t="s">
        <v>250</v>
      </c>
      <c r="AH515" t="s">
        <v>250</v>
      </c>
      <c r="AI515">
        <v>4054.11</v>
      </c>
      <c r="AJ515" t="s">
        <v>250</v>
      </c>
      <c r="AL515">
        <v>3085.86</v>
      </c>
      <c r="AM515" t="s">
        <v>45</v>
      </c>
      <c r="AN515">
        <f aca="true" t="shared" si="33" ref="AN515:AN578">AJ515-O515</f>
        <v>75</v>
      </c>
      <c r="AO515" s="6">
        <f aca="true" t="shared" si="34" ref="AO515:AO578">AN515*AL515</f>
        <v>231439.5</v>
      </c>
    </row>
    <row r="516" spans="1:41" ht="12.75">
      <c r="E516">
        <v>1</v>
      </c>
      <c r="F516" t="s">
        <v>1027</v>
      </c>
      <c r="G516" t="s">
        <v>41</v>
      </c>
      <c r="H516">
        <v>289.07</v>
      </c>
      <c r="I516">
        <v>289.07</v>
      </c>
      <c r="L516">
        <v>7286</v>
      </c>
      <c r="M516" t="s">
        <v>41</v>
      </c>
      <c r="O516" s="3">
        <f>+G516+30</f>
        <v>42734</v>
      </c>
      <c r="P516">
        <v>13080</v>
      </c>
      <c r="Q516" t="s">
        <v>683</v>
      </c>
      <c r="R516" t="s">
        <v>684</v>
      </c>
      <c r="S516" t="s">
        <v>684</v>
      </c>
      <c r="V516">
        <v>2016</v>
      </c>
      <c r="W516">
        <v>412</v>
      </c>
      <c r="Z516">
        <v>2890</v>
      </c>
      <c r="AA516" t="s">
        <v>250</v>
      </c>
      <c r="AB516" s="7">
        <v>277.95</v>
      </c>
      <c r="AC516">
        <v>11.12</v>
      </c>
      <c r="AF516">
        <v>2356</v>
      </c>
      <c r="AG516" t="s">
        <v>250</v>
      </c>
      <c r="AH516" t="s">
        <v>250</v>
      </c>
      <c r="AI516">
        <v>581.22</v>
      </c>
      <c r="AJ516" t="s">
        <v>250</v>
      </c>
      <c r="AL516">
        <v>277.95</v>
      </c>
      <c r="AM516" t="s">
        <v>45</v>
      </c>
      <c r="AN516">
        <f t="shared" si="33"/>
        <v>75</v>
      </c>
      <c r="AO516" s="6">
        <f t="shared" si="34"/>
        <v>20846.25</v>
      </c>
    </row>
    <row r="517" spans="1:41" ht="12.75">
      <c r="E517">
        <v>1</v>
      </c>
      <c r="F517" t="s">
        <v>1028</v>
      </c>
      <c r="G517" t="s">
        <v>41</v>
      </c>
      <c r="H517">
        <v>1012.22</v>
      </c>
      <c r="I517">
        <v>1012.22</v>
      </c>
      <c r="K517" t="s">
        <v>194</v>
      </c>
      <c r="L517">
        <v>442</v>
      </c>
      <c r="M517" t="s">
        <v>125</v>
      </c>
      <c r="N517" t="s">
        <v>71</v>
      </c>
      <c r="O517" s="3" t="s">
        <v>95</v>
      </c>
      <c r="P517">
        <v>13080</v>
      </c>
      <c r="Q517" t="s">
        <v>683</v>
      </c>
      <c r="R517" t="s">
        <v>684</v>
      </c>
      <c r="S517" t="s">
        <v>684</v>
      </c>
      <c r="T517" t="s">
        <v>1029</v>
      </c>
      <c r="V517">
        <v>2016</v>
      </c>
      <c r="W517">
        <v>409</v>
      </c>
      <c r="Z517">
        <v>3581</v>
      </c>
      <c r="AA517" t="s">
        <v>294</v>
      </c>
      <c r="AB517" s="7">
        <v>964.02</v>
      </c>
      <c r="AC517">
        <v>48.2</v>
      </c>
      <c r="AF517">
        <v>2973</v>
      </c>
      <c r="AG517" t="s">
        <v>294</v>
      </c>
      <c r="AH517" t="s">
        <v>294</v>
      </c>
      <c r="AI517">
        <v>10253.49</v>
      </c>
      <c r="AJ517" t="s">
        <v>294</v>
      </c>
      <c r="AL517">
        <v>964.02</v>
      </c>
      <c r="AM517" t="s">
        <v>45</v>
      </c>
      <c r="AN517">
        <f t="shared" si="33"/>
        <v>34</v>
      </c>
      <c r="AO517" s="6">
        <f t="shared" si="34"/>
        <v>32776.68</v>
      </c>
    </row>
    <row r="518" spans="1:41" ht="12.75">
      <c r="E518">
        <v>1</v>
      </c>
      <c r="F518" t="s">
        <v>1030</v>
      </c>
      <c r="G518" t="s">
        <v>589</v>
      </c>
      <c r="H518">
        <v>2921.64</v>
      </c>
      <c r="I518">
        <v>2921.64</v>
      </c>
      <c r="L518">
        <v>2437</v>
      </c>
      <c r="M518" t="s">
        <v>589</v>
      </c>
      <c r="O518" s="3">
        <f>+G518+30</f>
        <v>42673</v>
      </c>
      <c r="P518">
        <v>28434</v>
      </c>
      <c r="Q518" t="s">
        <v>1031</v>
      </c>
      <c r="R518" t="s">
        <v>1032</v>
      </c>
      <c r="S518" t="s">
        <v>1032</v>
      </c>
      <c r="V518">
        <v>2016</v>
      </c>
      <c r="W518">
        <v>1985</v>
      </c>
      <c r="Z518">
        <v>1905</v>
      </c>
      <c r="AA518" t="s">
        <v>147</v>
      </c>
      <c r="AB518" s="7">
        <v>2921.64</v>
      </c>
      <c r="AF518">
        <v>1651</v>
      </c>
      <c r="AG518" t="s">
        <v>147</v>
      </c>
      <c r="AH518" t="s">
        <v>147</v>
      </c>
      <c r="AI518">
        <v>2921.64</v>
      </c>
      <c r="AJ518" t="s">
        <v>147</v>
      </c>
      <c r="AL518">
        <v>2921.64</v>
      </c>
      <c r="AN518">
        <f t="shared" si="33"/>
        <v>114</v>
      </c>
      <c r="AO518" s="6">
        <f t="shared" si="34"/>
        <v>333066.95999999996</v>
      </c>
    </row>
    <row r="519" spans="1:41" ht="12.75">
      <c r="E519">
        <v>1</v>
      </c>
      <c r="F519" t="s">
        <v>1033</v>
      </c>
      <c r="G519" t="s">
        <v>401</v>
      </c>
      <c r="H519">
        <v>772.76</v>
      </c>
      <c r="I519">
        <v>772.76</v>
      </c>
      <c r="K519" t="s">
        <v>193</v>
      </c>
      <c r="L519">
        <v>407</v>
      </c>
      <c r="M519" t="s">
        <v>125</v>
      </c>
      <c r="N519" t="s">
        <v>71</v>
      </c>
      <c r="O519" s="3" t="s">
        <v>195</v>
      </c>
      <c r="P519">
        <v>13080</v>
      </c>
      <c r="Q519" t="s">
        <v>683</v>
      </c>
      <c r="R519" t="s">
        <v>684</v>
      </c>
      <c r="S519" t="s">
        <v>684</v>
      </c>
      <c r="T519" t="s">
        <v>1029</v>
      </c>
      <c r="V519">
        <v>2016</v>
      </c>
      <c r="W519">
        <v>80</v>
      </c>
      <c r="Z519">
        <v>3370</v>
      </c>
      <c r="AA519" t="s">
        <v>165</v>
      </c>
      <c r="AB519" s="7">
        <v>735.96</v>
      </c>
      <c r="AC519">
        <v>36.8</v>
      </c>
      <c r="AF519">
        <v>2781</v>
      </c>
      <c r="AG519" t="s">
        <v>165</v>
      </c>
      <c r="AH519" t="s">
        <v>165</v>
      </c>
      <c r="AI519">
        <v>3144</v>
      </c>
      <c r="AJ519" t="s">
        <v>165</v>
      </c>
      <c r="AL519">
        <v>735.96</v>
      </c>
      <c r="AM519" t="s">
        <v>45</v>
      </c>
      <c r="AN519">
        <f t="shared" si="33"/>
        <v>44</v>
      </c>
      <c r="AO519" s="6">
        <f t="shared" si="34"/>
        <v>32382.24</v>
      </c>
    </row>
    <row r="520" spans="1:41" ht="12.75">
      <c r="E520">
        <v>1</v>
      </c>
      <c r="F520" t="s">
        <v>1034</v>
      </c>
      <c r="G520" t="s">
        <v>401</v>
      </c>
      <c r="H520">
        <v>466.96</v>
      </c>
      <c r="I520">
        <v>466.96</v>
      </c>
      <c r="K520" t="s">
        <v>193</v>
      </c>
      <c r="L520">
        <v>406</v>
      </c>
      <c r="M520" t="s">
        <v>125</v>
      </c>
      <c r="N520" t="s">
        <v>71</v>
      </c>
      <c r="O520" s="3" t="s">
        <v>195</v>
      </c>
      <c r="P520">
        <v>13080</v>
      </c>
      <c r="Q520" t="s">
        <v>683</v>
      </c>
      <c r="R520" t="s">
        <v>684</v>
      </c>
      <c r="S520" t="s">
        <v>684</v>
      </c>
      <c r="V520">
        <v>2016</v>
      </c>
      <c r="W520">
        <v>80</v>
      </c>
      <c r="Z520">
        <v>3369</v>
      </c>
      <c r="AA520" t="s">
        <v>165</v>
      </c>
      <c r="AB520" s="7">
        <v>444.72</v>
      </c>
      <c r="AC520">
        <v>22.24</v>
      </c>
      <c r="AF520">
        <v>2781</v>
      </c>
      <c r="AG520" t="s">
        <v>165</v>
      </c>
      <c r="AH520" t="s">
        <v>165</v>
      </c>
      <c r="AI520">
        <v>3144</v>
      </c>
      <c r="AJ520" t="s">
        <v>165</v>
      </c>
      <c r="AL520">
        <v>444.72</v>
      </c>
      <c r="AM520" t="s">
        <v>45</v>
      </c>
      <c r="AN520">
        <f t="shared" si="33"/>
        <v>44</v>
      </c>
      <c r="AO520" s="6">
        <f t="shared" si="34"/>
        <v>19567.68</v>
      </c>
    </row>
    <row r="521" spans="1:41" ht="12.75">
      <c r="E521">
        <v>1</v>
      </c>
      <c r="F521" t="s">
        <v>1035</v>
      </c>
      <c r="G521" t="s">
        <v>401</v>
      </c>
      <c r="H521">
        <v>961.35</v>
      </c>
      <c r="I521">
        <v>961.35</v>
      </c>
      <c r="K521" t="s">
        <v>61</v>
      </c>
      <c r="L521">
        <v>440</v>
      </c>
      <c r="M521" t="s">
        <v>125</v>
      </c>
      <c r="N521" t="s">
        <v>71</v>
      </c>
      <c r="O521" s="3" t="s">
        <v>1036</v>
      </c>
      <c r="P521">
        <v>13080</v>
      </c>
      <c r="Q521" t="s">
        <v>683</v>
      </c>
      <c r="R521" t="s">
        <v>684</v>
      </c>
      <c r="S521" t="s">
        <v>684</v>
      </c>
      <c r="V521">
        <v>2016</v>
      </c>
      <c r="W521">
        <v>409</v>
      </c>
      <c r="Z521">
        <v>3579</v>
      </c>
      <c r="AA521" t="s">
        <v>294</v>
      </c>
      <c r="AB521" s="7">
        <v>915.57</v>
      </c>
      <c r="AC521">
        <v>45.78</v>
      </c>
      <c r="AF521">
        <v>2973</v>
      </c>
      <c r="AG521" t="s">
        <v>294</v>
      </c>
      <c r="AH521" t="s">
        <v>294</v>
      </c>
      <c r="AI521">
        <v>10253.49</v>
      </c>
      <c r="AJ521" t="s">
        <v>294</v>
      </c>
      <c r="AL521">
        <v>915.57</v>
      </c>
      <c r="AM521" t="s">
        <v>45</v>
      </c>
      <c r="AN521">
        <f t="shared" si="33"/>
        <v>40</v>
      </c>
      <c r="AO521" s="6">
        <f t="shared" si="34"/>
        <v>36622.8</v>
      </c>
    </row>
    <row r="522" spans="1:41" ht="12.75">
      <c r="E522">
        <v>1</v>
      </c>
      <c r="F522" t="s">
        <v>1037</v>
      </c>
      <c r="G522" t="s">
        <v>207</v>
      </c>
      <c r="H522">
        <v>593.43</v>
      </c>
      <c r="I522">
        <v>593.43</v>
      </c>
      <c r="K522" t="s">
        <v>207</v>
      </c>
      <c r="L522">
        <v>486</v>
      </c>
      <c r="M522" t="s">
        <v>147</v>
      </c>
      <c r="N522" t="s">
        <v>71</v>
      </c>
      <c r="O522" s="3" t="s">
        <v>208</v>
      </c>
      <c r="P522">
        <v>5314</v>
      </c>
      <c r="Q522" t="s">
        <v>568</v>
      </c>
      <c r="R522" t="s">
        <v>569</v>
      </c>
      <c r="S522" t="s">
        <v>569</v>
      </c>
      <c r="V522">
        <v>2012</v>
      </c>
      <c r="W522">
        <v>1826</v>
      </c>
      <c r="X522">
        <v>2012</v>
      </c>
      <c r="Y522">
        <v>10510</v>
      </c>
      <c r="Z522">
        <v>2356</v>
      </c>
      <c r="AA522" t="s">
        <v>132</v>
      </c>
      <c r="AB522" s="7">
        <v>565.17</v>
      </c>
      <c r="AC522">
        <v>28.26</v>
      </c>
      <c r="AF522">
        <v>1959</v>
      </c>
      <c r="AG522" t="s">
        <v>132</v>
      </c>
      <c r="AH522" t="s">
        <v>132</v>
      </c>
      <c r="AI522">
        <v>4046.96</v>
      </c>
      <c r="AJ522" t="s">
        <v>132</v>
      </c>
      <c r="AL522">
        <v>565.17</v>
      </c>
      <c r="AM522" t="s">
        <v>45</v>
      </c>
      <c r="AN522">
        <f t="shared" si="33"/>
        <v>18</v>
      </c>
      <c r="AO522" s="6">
        <f t="shared" si="34"/>
        <v>10173.06</v>
      </c>
    </row>
    <row r="523" spans="1:41" ht="12.75">
      <c r="E523">
        <v>1</v>
      </c>
      <c r="F523" t="s">
        <v>1038</v>
      </c>
      <c r="G523" t="s">
        <v>401</v>
      </c>
      <c r="H523">
        <v>603.15</v>
      </c>
      <c r="I523">
        <v>603.15</v>
      </c>
      <c r="K523" t="s">
        <v>61</v>
      </c>
      <c r="L523">
        <v>604</v>
      </c>
      <c r="M523" t="s">
        <v>131</v>
      </c>
      <c r="N523" t="s">
        <v>71</v>
      </c>
      <c r="O523" s="3" t="s">
        <v>1036</v>
      </c>
      <c r="P523">
        <v>13080</v>
      </c>
      <c r="Q523" t="s">
        <v>683</v>
      </c>
      <c r="R523" t="s">
        <v>684</v>
      </c>
      <c r="S523" t="s">
        <v>684</v>
      </c>
      <c r="V523">
        <v>2013</v>
      </c>
      <c r="W523">
        <v>2591</v>
      </c>
      <c r="X523">
        <v>2013</v>
      </c>
      <c r="Y523">
        <v>10847</v>
      </c>
      <c r="Z523">
        <v>3390</v>
      </c>
      <c r="AA523" t="s">
        <v>293</v>
      </c>
      <c r="AB523" s="7">
        <v>574.43</v>
      </c>
      <c r="AC523">
        <v>28.72</v>
      </c>
      <c r="AF523">
        <v>2793</v>
      </c>
      <c r="AG523" t="s">
        <v>293</v>
      </c>
      <c r="AH523" t="s">
        <v>294</v>
      </c>
      <c r="AI523">
        <v>1245.21</v>
      </c>
      <c r="AJ523" t="s">
        <v>294</v>
      </c>
      <c r="AL523">
        <v>574.43</v>
      </c>
      <c r="AM523" t="s">
        <v>45</v>
      </c>
      <c r="AN523">
        <f t="shared" si="33"/>
        <v>40</v>
      </c>
      <c r="AO523" s="6">
        <f t="shared" si="34"/>
        <v>22977.199999999997</v>
      </c>
    </row>
    <row r="524" spans="1:41" ht="12.75">
      <c r="E524">
        <v>1</v>
      </c>
      <c r="F524" t="s">
        <v>1039</v>
      </c>
      <c r="G524" t="s">
        <v>401</v>
      </c>
      <c r="H524">
        <v>862.01</v>
      </c>
      <c r="I524">
        <v>862.01</v>
      </c>
      <c r="K524" t="s">
        <v>207</v>
      </c>
      <c r="L524">
        <v>409</v>
      </c>
      <c r="M524" t="s">
        <v>125</v>
      </c>
      <c r="N524" t="s">
        <v>71</v>
      </c>
      <c r="O524" s="3" t="s">
        <v>208</v>
      </c>
      <c r="P524">
        <v>13080</v>
      </c>
      <c r="Q524" t="s">
        <v>683</v>
      </c>
      <c r="R524" t="s">
        <v>684</v>
      </c>
      <c r="S524" t="s">
        <v>684</v>
      </c>
      <c r="V524">
        <v>2016</v>
      </c>
      <c r="W524">
        <v>80</v>
      </c>
      <c r="Z524">
        <v>3371</v>
      </c>
      <c r="AA524" t="s">
        <v>165</v>
      </c>
      <c r="AB524" s="7">
        <v>820.96</v>
      </c>
      <c r="AC524">
        <v>41.05</v>
      </c>
      <c r="AF524">
        <v>2781</v>
      </c>
      <c r="AG524" t="s">
        <v>165</v>
      </c>
      <c r="AH524" t="s">
        <v>165</v>
      </c>
      <c r="AI524">
        <v>3144</v>
      </c>
      <c r="AJ524" t="s">
        <v>165</v>
      </c>
      <c r="AL524">
        <v>820.96</v>
      </c>
      <c r="AM524" t="s">
        <v>45</v>
      </c>
      <c r="AN524">
        <f t="shared" si="33"/>
        <v>43</v>
      </c>
      <c r="AO524" s="6">
        <f t="shared" si="34"/>
        <v>35301.28</v>
      </c>
    </row>
    <row r="525" spans="1:41" ht="12.75">
      <c r="E525">
        <v>1</v>
      </c>
      <c r="F525" t="s">
        <v>1040</v>
      </c>
      <c r="G525" t="s">
        <v>401</v>
      </c>
      <c r="H525">
        <v>2789.11</v>
      </c>
      <c r="I525">
        <v>2789.11</v>
      </c>
      <c r="K525" t="s">
        <v>61</v>
      </c>
      <c r="L525">
        <v>438</v>
      </c>
      <c r="M525" t="s">
        <v>125</v>
      </c>
      <c r="N525" t="s">
        <v>71</v>
      </c>
      <c r="O525" s="3" t="s">
        <v>1036</v>
      </c>
      <c r="P525">
        <v>13080</v>
      </c>
      <c r="Q525" t="s">
        <v>683</v>
      </c>
      <c r="R525" t="s">
        <v>684</v>
      </c>
      <c r="S525" t="s">
        <v>684</v>
      </c>
      <c r="V525">
        <v>2016</v>
      </c>
      <c r="W525">
        <v>409</v>
      </c>
      <c r="Z525">
        <v>3583</v>
      </c>
      <c r="AA525" t="s">
        <v>294</v>
      </c>
      <c r="AB525" s="7">
        <v>2656.3</v>
      </c>
      <c r="AC525">
        <v>132.81</v>
      </c>
      <c r="AF525">
        <v>2974</v>
      </c>
      <c r="AG525" t="s">
        <v>294</v>
      </c>
      <c r="AH525" t="s">
        <v>294</v>
      </c>
      <c r="AI525">
        <v>2789.11</v>
      </c>
      <c r="AJ525" t="s">
        <v>294</v>
      </c>
      <c r="AL525">
        <v>2656.3</v>
      </c>
      <c r="AM525" t="s">
        <v>45</v>
      </c>
      <c r="AN525">
        <f t="shared" si="33"/>
        <v>40</v>
      </c>
      <c r="AO525" s="6">
        <f t="shared" si="34"/>
        <v>106252</v>
      </c>
    </row>
    <row r="526" spans="1:41" ht="12.75">
      <c r="E526">
        <v>1</v>
      </c>
      <c r="F526" t="s">
        <v>1041</v>
      </c>
      <c r="G526" t="s">
        <v>428</v>
      </c>
      <c r="H526">
        <v>47.53</v>
      </c>
      <c r="I526">
        <v>47.53</v>
      </c>
      <c r="L526">
        <v>7390</v>
      </c>
      <c r="M526" t="s">
        <v>428</v>
      </c>
      <c r="O526" s="3">
        <f aca="true" t="shared" si="35" ref="O526:O538">+G526+30</f>
        <v>42740</v>
      </c>
      <c r="P526">
        <v>28802</v>
      </c>
      <c r="Q526" t="s">
        <v>1042</v>
      </c>
      <c r="R526" t="s">
        <v>1043</v>
      </c>
      <c r="S526" t="s">
        <v>1043</v>
      </c>
      <c r="V526">
        <v>2017</v>
      </c>
      <c r="W526">
        <v>394</v>
      </c>
      <c r="Z526">
        <v>2297</v>
      </c>
      <c r="AA526" t="s">
        <v>132</v>
      </c>
      <c r="AB526" s="7">
        <v>38.96</v>
      </c>
      <c r="AC526">
        <v>8.57</v>
      </c>
      <c r="AF526">
        <v>1936</v>
      </c>
      <c r="AG526" t="s">
        <v>132</v>
      </c>
      <c r="AH526" t="s">
        <v>132</v>
      </c>
      <c r="AI526">
        <v>1577.57</v>
      </c>
      <c r="AJ526" t="s">
        <v>132</v>
      </c>
      <c r="AL526">
        <v>38.96</v>
      </c>
      <c r="AM526" t="s">
        <v>45</v>
      </c>
      <c r="AN526">
        <f t="shared" si="33"/>
        <v>56</v>
      </c>
      <c r="AO526" s="6">
        <f t="shared" si="34"/>
        <v>2181.76</v>
      </c>
    </row>
    <row r="527" spans="1:41" ht="12.75">
      <c r="E527">
        <v>1</v>
      </c>
      <c r="F527" t="s">
        <v>1044</v>
      </c>
      <c r="G527" t="s">
        <v>428</v>
      </c>
      <c r="H527">
        <v>95.06</v>
      </c>
      <c r="I527">
        <v>95.06</v>
      </c>
      <c r="L527">
        <v>7383</v>
      </c>
      <c r="M527" t="s">
        <v>428</v>
      </c>
      <c r="O527" s="3">
        <f t="shared" si="35"/>
        <v>42740</v>
      </c>
      <c r="P527">
        <v>28802</v>
      </c>
      <c r="Q527" t="s">
        <v>1042</v>
      </c>
      <c r="R527" t="s">
        <v>1043</v>
      </c>
      <c r="S527" t="s">
        <v>1043</v>
      </c>
      <c r="V527">
        <v>2017</v>
      </c>
      <c r="W527">
        <v>396</v>
      </c>
      <c r="Z527">
        <v>2300</v>
      </c>
      <c r="AA527" t="s">
        <v>132</v>
      </c>
      <c r="AB527" s="7">
        <v>77.92</v>
      </c>
      <c r="AC527">
        <v>17.14</v>
      </c>
      <c r="AF527">
        <v>1937</v>
      </c>
      <c r="AG527" t="s">
        <v>132</v>
      </c>
      <c r="AH527" t="s">
        <v>132</v>
      </c>
      <c r="AI527">
        <v>95.06</v>
      </c>
      <c r="AJ527" t="s">
        <v>132</v>
      </c>
      <c r="AL527">
        <v>77.92</v>
      </c>
      <c r="AM527" t="s">
        <v>45</v>
      </c>
      <c r="AN527">
        <f t="shared" si="33"/>
        <v>56</v>
      </c>
      <c r="AO527" s="6">
        <f t="shared" si="34"/>
        <v>4363.52</v>
      </c>
    </row>
    <row r="528" spans="1:41" ht="12.75">
      <c r="C528">
        <v>4</v>
      </c>
      <c r="D528" t="s">
        <v>727</v>
      </c>
      <c r="E528">
        <v>1</v>
      </c>
      <c r="F528" t="s">
        <v>1045</v>
      </c>
      <c r="G528" t="s">
        <v>428</v>
      </c>
      <c r="H528">
        <v>423.47</v>
      </c>
      <c r="I528">
        <v>423.47</v>
      </c>
      <c r="L528">
        <v>7373</v>
      </c>
      <c r="M528" t="s">
        <v>428</v>
      </c>
      <c r="O528" s="3">
        <f t="shared" si="35"/>
        <v>42740</v>
      </c>
      <c r="P528">
        <v>28802</v>
      </c>
      <c r="Q528" t="s">
        <v>1042</v>
      </c>
      <c r="R528" t="s">
        <v>1043</v>
      </c>
      <c r="S528" t="s">
        <v>1043</v>
      </c>
      <c r="V528">
        <v>2017</v>
      </c>
      <c r="W528">
        <v>403</v>
      </c>
      <c r="Z528">
        <v>2315</v>
      </c>
      <c r="AA528" t="s">
        <v>132</v>
      </c>
      <c r="AB528" s="7">
        <v>347.11</v>
      </c>
      <c r="AC528">
        <v>76.36</v>
      </c>
      <c r="AF528">
        <v>1938</v>
      </c>
      <c r="AG528" t="s">
        <v>132</v>
      </c>
      <c r="AH528" t="s">
        <v>132</v>
      </c>
      <c r="AI528">
        <v>423.47</v>
      </c>
      <c r="AJ528" t="s">
        <v>132</v>
      </c>
      <c r="AL528">
        <v>347.11</v>
      </c>
      <c r="AM528" t="s">
        <v>45</v>
      </c>
      <c r="AN528">
        <f t="shared" si="33"/>
        <v>56</v>
      </c>
      <c r="AO528" s="6">
        <f t="shared" si="34"/>
        <v>19438.16</v>
      </c>
    </row>
    <row r="529" spans="1:41" ht="12.75">
      <c r="E529">
        <v>1</v>
      </c>
      <c r="F529" t="s">
        <v>1046</v>
      </c>
      <c r="G529" t="s">
        <v>428</v>
      </c>
      <c r="H529">
        <v>96.32</v>
      </c>
      <c r="I529">
        <v>96.32</v>
      </c>
      <c r="L529">
        <v>7382</v>
      </c>
      <c r="M529" t="s">
        <v>428</v>
      </c>
      <c r="O529" s="3">
        <f t="shared" si="35"/>
        <v>42740</v>
      </c>
      <c r="P529">
        <v>28802</v>
      </c>
      <c r="Q529" t="s">
        <v>1042</v>
      </c>
      <c r="R529" t="s">
        <v>1043</v>
      </c>
      <c r="S529" t="s">
        <v>1043</v>
      </c>
      <c r="V529">
        <v>2017</v>
      </c>
      <c r="W529">
        <v>400</v>
      </c>
      <c r="Z529">
        <v>2311</v>
      </c>
      <c r="AA529" t="s">
        <v>132</v>
      </c>
      <c r="AB529" s="7">
        <v>78.99</v>
      </c>
      <c r="AC529">
        <v>17.33</v>
      </c>
      <c r="AF529">
        <v>1940</v>
      </c>
      <c r="AG529" t="s">
        <v>132</v>
      </c>
      <c r="AH529" t="s">
        <v>132</v>
      </c>
      <c r="AI529">
        <v>174.09</v>
      </c>
      <c r="AJ529" t="s">
        <v>132</v>
      </c>
      <c r="AL529">
        <v>78.99</v>
      </c>
      <c r="AM529" t="s">
        <v>45</v>
      </c>
      <c r="AN529">
        <f t="shared" si="33"/>
        <v>56</v>
      </c>
      <c r="AO529" s="6">
        <f t="shared" si="34"/>
        <v>4423.44</v>
      </c>
    </row>
    <row r="530" spans="1:41" ht="12.75">
      <c r="E530">
        <v>1</v>
      </c>
      <c r="F530" t="s">
        <v>1047</v>
      </c>
      <c r="G530" t="s">
        <v>428</v>
      </c>
      <c r="H530">
        <v>94.84</v>
      </c>
      <c r="I530">
        <v>94.84</v>
      </c>
      <c r="L530">
        <v>7384</v>
      </c>
      <c r="M530" t="s">
        <v>428</v>
      </c>
      <c r="O530" s="3">
        <f t="shared" si="35"/>
        <v>42740</v>
      </c>
      <c r="P530">
        <v>28802</v>
      </c>
      <c r="Q530" t="s">
        <v>1042</v>
      </c>
      <c r="R530" t="s">
        <v>1043</v>
      </c>
      <c r="S530" t="s">
        <v>1043</v>
      </c>
      <c r="V530">
        <v>2017</v>
      </c>
      <c r="W530">
        <v>397</v>
      </c>
      <c r="Z530">
        <v>2301</v>
      </c>
      <c r="AA530" t="s">
        <v>132</v>
      </c>
      <c r="AB530" s="7">
        <v>77.74</v>
      </c>
      <c r="AC530">
        <v>17.1</v>
      </c>
      <c r="AF530">
        <v>1941</v>
      </c>
      <c r="AG530" t="s">
        <v>132</v>
      </c>
      <c r="AH530" t="s">
        <v>132</v>
      </c>
      <c r="AI530">
        <v>94.84</v>
      </c>
      <c r="AJ530" t="s">
        <v>132</v>
      </c>
      <c r="AL530">
        <v>77.74</v>
      </c>
      <c r="AM530" t="s">
        <v>45</v>
      </c>
      <c r="AN530">
        <f t="shared" si="33"/>
        <v>56</v>
      </c>
      <c r="AO530" s="6">
        <f t="shared" si="34"/>
        <v>4353.44</v>
      </c>
    </row>
    <row r="531" spans="1:41" ht="12.75">
      <c r="E531">
        <v>1</v>
      </c>
      <c r="F531" t="s">
        <v>1048</v>
      </c>
      <c r="G531" t="s">
        <v>428</v>
      </c>
      <c r="H531">
        <v>1026.84</v>
      </c>
      <c r="I531">
        <v>1026.84</v>
      </c>
      <c r="L531">
        <v>7369</v>
      </c>
      <c r="M531" t="s">
        <v>428</v>
      </c>
      <c r="O531" s="3">
        <f t="shared" si="35"/>
        <v>42740</v>
      </c>
      <c r="P531">
        <v>28802</v>
      </c>
      <c r="Q531" t="s">
        <v>1042</v>
      </c>
      <c r="R531" t="s">
        <v>1043</v>
      </c>
      <c r="S531" t="s">
        <v>1043</v>
      </c>
      <c r="V531">
        <v>2017</v>
      </c>
      <c r="W531">
        <v>394</v>
      </c>
      <c r="Z531">
        <v>2294</v>
      </c>
      <c r="AA531" t="s">
        <v>132</v>
      </c>
      <c r="AB531" s="7">
        <v>841.67</v>
      </c>
      <c r="AC531">
        <v>185.17</v>
      </c>
      <c r="AF531">
        <v>1936</v>
      </c>
      <c r="AG531" t="s">
        <v>132</v>
      </c>
      <c r="AH531" t="s">
        <v>132</v>
      </c>
      <c r="AI531">
        <v>1577.57</v>
      </c>
      <c r="AJ531" t="s">
        <v>132</v>
      </c>
      <c r="AL531">
        <v>841.67</v>
      </c>
      <c r="AM531" t="s">
        <v>45</v>
      </c>
      <c r="AN531">
        <f t="shared" si="33"/>
        <v>56</v>
      </c>
      <c r="AO531" s="6">
        <f t="shared" si="34"/>
        <v>47133.52</v>
      </c>
    </row>
    <row r="532" spans="1:41" ht="12.75">
      <c r="E532">
        <v>1</v>
      </c>
      <c r="F532" t="s">
        <v>1049</v>
      </c>
      <c r="G532" t="s">
        <v>428</v>
      </c>
      <c r="H532">
        <v>47.53</v>
      </c>
      <c r="I532">
        <v>47.53</v>
      </c>
      <c r="L532">
        <v>7391</v>
      </c>
      <c r="M532" t="s">
        <v>428</v>
      </c>
      <c r="O532" s="3">
        <f t="shared" si="35"/>
        <v>42740</v>
      </c>
      <c r="P532">
        <v>28802</v>
      </c>
      <c r="Q532" t="s">
        <v>1042</v>
      </c>
      <c r="R532" t="s">
        <v>1043</v>
      </c>
      <c r="S532" t="s">
        <v>1043</v>
      </c>
      <c r="V532">
        <v>2017</v>
      </c>
      <c r="W532">
        <v>394</v>
      </c>
      <c r="Z532">
        <v>2298</v>
      </c>
      <c r="AA532" t="s">
        <v>132</v>
      </c>
      <c r="AB532" s="7">
        <v>38.96</v>
      </c>
      <c r="AC532">
        <v>8.57</v>
      </c>
      <c r="AF532">
        <v>1936</v>
      </c>
      <c r="AG532" t="s">
        <v>132</v>
      </c>
      <c r="AH532" t="s">
        <v>132</v>
      </c>
      <c r="AI532">
        <v>1577.57</v>
      </c>
      <c r="AJ532" t="s">
        <v>132</v>
      </c>
      <c r="AL532">
        <v>38.96</v>
      </c>
      <c r="AM532" t="s">
        <v>45</v>
      </c>
      <c r="AN532">
        <f t="shared" si="33"/>
        <v>56</v>
      </c>
      <c r="AO532" s="6">
        <f t="shared" si="34"/>
        <v>2181.76</v>
      </c>
    </row>
    <row r="533" spans="1:41" ht="12.75">
      <c r="E533">
        <v>1</v>
      </c>
      <c r="F533" t="s">
        <v>1050</v>
      </c>
      <c r="G533" t="s">
        <v>428</v>
      </c>
      <c r="H533">
        <v>36.11</v>
      </c>
      <c r="I533">
        <v>36.11</v>
      </c>
      <c r="L533">
        <v>7393</v>
      </c>
      <c r="M533" t="s">
        <v>428</v>
      </c>
      <c r="O533" s="3">
        <f t="shared" si="35"/>
        <v>42740</v>
      </c>
      <c r="P533">
        <v>28802</v>
      </c>
      <c r="Q533" t="s">
        <v>1042</v>
      </c>
      <c r="R533" t="s">
        <v>1043</v>
      </c>
      <c r="S533" t="s">
        <v>1043</v>
      </c>
      <c r="V533">
        <v>2017</v>
      </c>
      <c r="W533">
        <v>394</v>
      </c>
      <c r="Z533">
        <v>2299</v>
      </c>
      <c r="AA533" t="s">
        <v>132</v>
      </c>
      <c r="AB533" s="7">
        <v>29.6</v>
      </c>
      <c r="AC533">
        <v>6.51</v>
      </c>
      <c r="AF533">
        <v>1936</v>
      </c>
      <c r="AG533" t="s">
        <v>132</v>
      </c>
      <c r="AH533" t="s">
        <v>132</v>
      </c>
      <c r="AI533">
        <v>1577.57</v>
      </c>
      <c r="AJ533" t="s">
        <v>132</v>
      </c>
      <c r="AL533">
        <v>29.6</v>
      </c>
      <c r="AM533" t="s">
        <v>45</v>
      </c>
      <c r="AN533">
        <f t="shared" si="33"/>
        <v>56</v>
      </c>
      <c r="AO533" s="6">
        <f t="shared" si="34"/>
        <v>1657.6000000000001</v>
      </c>
    </row>
    <row r="534" spans="1:41" ht="12.75">
      <c r="C534">
        <v>4</v>
      </c>
      <c r="D534" t="s">
        <v>727</v>
      </c>
      <c r="E534">
        <v>1</v>
      </c>
      <c r="F534" t="s">
        <v>1051</v>
      </c>
      <c r="G534" t="s">
        <v>428</v>
      </c>
      <c r="H534">
        <v>156.72</v>
      </c>
      <c r="I534">
        <v>156.72</v>
      </c>
      <c r="L534">
        <v>7377</v>
      </c>
      <c r="M534" t="s">
        <v>428</v>
      </c>
      <c r="O534" s="3">
        <f t="shared" si="35"/>
        <v>42740</v>
      </c>
      <c r="P534">
        <v>28802</v>
      </c>
      <c r="Q534" t="s">
        <v>1042</v>
      </c>
      <c r="R534" t="s">
        <v>1043</v>
      </c>
      <c r="S534" t="s">
        <v>1043</v>
      </c>
      <c r="V534">
        <v>2017</v>
      </c>
      <c r="W534">
        <v>393</v>
      </c>
      <c r="Z534">
        <v>2283</v>
      </c>
      <c r="AA534" t="s">
        <v>132</v>
      </c>
      <c r="AB534" s="7">
        <v>128.46</v>
      </c>
      <c r="AC534">
        <v>28.26</v>
      </c>
      <c r="AF534">
        <v>1935</v>
      </c>
      <c r="AG534" t="s">
        <v>132</v>
      </c>
      <c r="AH534" t="s">
        <v>132</v>
      </c>
      <c r="AI534">
        <v>354.73</v>
      </c>
      <c r="AJ534" t="s">
        <v>132</v>
      </c>
      <c r="AL534">
        <v>128.46</v>
      </c>
      <c r="AM534" t="s">
        <v>45</v>
      </c>
      <c r="AN534">
        <f t="shared" si="33"/>
        <v>56</v>
      </c>
      <c r="AO534" s="6">
        <f t="shared" si="34"/>
        <v>7193.76</v>
      </c>
    </row>
    <row r="535" spans="1:41" ht="12.75">
      <c r="C535">
        <v>4</v>
      </c>
      <c r="D535" t="s">
        <v>727</v>
      </c>
      <c r="E535">
        <v>1</v>
      </c>
      <c r="F535" t="s">
        <v>1052</v>
      </c>
      <c r="G535" t="s">
        <v>428</v>
      </c>
      <c r="H535">
        <v>56.91</v>
      </c>
      <c r="I535">
        <v>56.91</v>
      </c>
      <c r="L535">
        <v>7386</v>
      </c>
      <c r="M535" t="s">
        <v>428</v>
      </c>
      <c r="O535" s="3">
        <f t="shared" si="35"/>
        <v>42740</v>
      </c>
      <c r="P535">
        <v>28802</v>
      </c>
      <c r="Q535" t="s">
        <v>1042</v>
      </c>
      <c r="R535" t="s">
        <v>1043</v>
      </c>
      <c r="S535" t="s">
        <v>1043</v>
      </c>
      <c r="V535">
        <v>2017</v>
      </c>
      <c r="W535">
        <v>373</v>
      </c>
      <c r="Z535">
        <v>2281</v>
      </c>
      <c r="AA535" t="s">
        <v>132</v>
      </c>
      <c r="AB535" s="7">
        <v>46.65</v>
      </c>
      <c r="AC535">
        <v>10.26</v>
      </c>
      <c r="AF535">
        <v>1944</v>
      </c>
      <c r="AG535" t="s">
        <v>132</v>
      </c>
      <c r="AH535" t="s">
        <v>132</v>
      </c>
      <c r="AI535">
        <v>56.91</v>
      </c>
      <c r="AJ535" t="s">
        <v>132</v>
      </c>
      <c r="AL535">
        <v>46.65</v>
      </c>
      <c r="AM535" t="s">
        <v>45</v>
      </c>
      <c r="AN535">
        <f t="shared" si="33"/>
        <v>56</v>
      </c>
      <c r="AO535" s="6">
        <f t="shared" si="34"/>
        <v>2612.4</v>
      </c>
    </row>
    <row r="536" spans="1:41" ht="12.75">
      <c r="E536">
        <v>1</v>
      </c>
      <c r="F536" t="s">
        <v>1053</v>
      </c>
      <c r="G536" t="s">
        <v>428</v>
      </c>
      <c r="H536">
        <v>558.97</v>
      </c>
      <c r="I536">
        <v>558.97</v>
      </c>
      <c r="L536">
        <v>7372</v>
      </c>
      <c r="M536" t="s">
        <v>428</v>
      </c>
      <c r="O536" s="3">
        <f t="shared" si="35"/>
        <v>42740</v>
      </c>
      <c r="P536">
        <v>28802</v>
      </c>
      <c r="Q536" t="s">
        <v>1042</v>
      </c>
      <c r="R536" t="s">
        <v>1043</v>
      </c>
      <c r="S536" t="s">
        <v>1043</v>
      </c>
      <c r="V536">
        <v>2017</v>
      </c>
      <c r="W536">
        <v>404</v>
      </c>
      <c r="Z536">
        <v>2316</v>
      </c>
      <c r="AA536" t="s">
        <v>132</v>
      </c>
      <c r="AB536" s="7">
        <v>458.17</v>
      </c>
      <c r="AC536">
        <v>100.8</v>
      </c>
      <c r="AF536">
        <v>1939</v>
      </c>
      <c r="AG536" t="s">
        <v>132</v>
      </c>
      <c r="AH536" t="s">
        <v>132</v>
      </c>
      <c r="AI536">
        <v>586.81</v>
      </c>
      <c r="AJ536" t="s">
        <v>132</v>
      </c>
      <c r="AL536">
        <v>458.17</v>
      </c>
      <c r="AM536" t="s">
        <v>45</v>
      </c>
      <c r="AN536">
        <f t="shared" si="33"/>
        <v>56</v>
      </c>
      <c r="AO536" s="6">
        <f t="shared" si="34"/>
        <v>25657.52</v>
      </c>
    </row>
    <row r="537" spans="1:41" ht="12.75">
      <c r="E537">
        <v>1</v>
      </c>
      <c r="F537" t="s">
        <v>1054</v>
      </c>
      <c r="G537" t="s">
        <v>428</v>
      </c>
      <c r="H537">
        <v>268.62</v>
      </c>
      <c r="I537">
        <v>268.62</v>
      </c>
      <c r="L537">
        <v>7375</v>
      </c>
      <c r="M537" t="s">
        <v>428</v>
      </c>
      <c r="O537" s="3">
        <f t="shared" si="35"/>
        <v>42740</v>
      </c>
      <c r="P537">
        <v>28802</v>
      </c>
      <c r="Q537" t="s">
        <v>1042</v>
      </c>
      <c r="R537" t="s">
        <v>1043</v>
      </c>
      <c r="S537" t="s">
        <v>1043</v>
      </c>
      <c r="V537">
        <v>2017</v>
      </c>
      <c r="W537">
        <v>394</v>
      </c>
      <c r="Z537">
        <v>2295</v>
      </c>
      <c r="AA537" t="s">
        <v>132</v>
      </c>
      <c r="AB537" s="7">
        <v>220.18</v>
      </c>
      <c r="AC537">
        <v>48.44</v>
      </c>
      <c r="AF537">
        <v>1936</v>
      </c>
      <c r="AG537" t="s">
        <v>132</v>
      </c>
      <c r="AH537" t="s">
        <v>132</v>
      </c>
      <c r="AI537">
        <v>1577.57</v>
      </c>
      <c r="AJ537" t="s">
        <v>132</v>
      </c>
      <c r="AL537">
        <v>220.18</v>
      </c>
      <c r="AM537" t="s">
        <v>45</v>
      </c>
      <c r="AN537">
        <f t="shared" si="33"/>
        <v>56</v>
      </c>
      <c r="AO537" s="6">
        <f t="shared" si="34"/>
        <v>12330.08</v>
      </c>
    </row>
    <row r="538" spans="1:41" ht="12.75">
      <c r="E538">
        <v>1</v>
      </c>
      <c r="F538" t="s">
        <v>1055</v>
      </c>
      <c r="G538" t="s">
        <v>428</v>
      </c>
      <c r="H538">
        <v>123.34</v>
      </c>
      <c r="I538">
        <v>123.34</v>
      </c>
      <c r="L538">
        <v>7380</v>
      </c>
      <c r="M538" t="s">
        <v>428</v>
      </c>
      <c r="O538" s="3">
        <f t="shared" si="35"/>
        <v>42740</v>
      </c>
      <c r="P538">
        <v>28802</v>
      </c>
      <c r="Q538" t="s">
        <v>1042</v>
      </c>
      <c r="R538" t="s">
        <v>1043</v>
      </c>
      <c r="S538" t="s">
        <v>1043</v>
      </c>
      <c r="V538">
        <v>2017</v>
      </c>
      <c r="W538">
        <v>398</v>
      </c>
      <c r="Z538">
        <v>2303</v>
      </c>
      <c r="AA538" t="s">
        <v>132</v>
      </c>
      <c r="AB538" s="7">
        <v>101.1</v>
      </c>
      <c r="AC538">
        <v>22.24</v>
      </c>
      <c r="AF538">
        <v>1945</v>
      </c>
      <c r="AG538" t="s">
        <v>132</v>
      </c>
      <c r="AH538" t="s">
        <v>132</v>
      </c>
      <c r="AI538">
        <v>249.39</v>
      </c>
      <c r="AJ538" t="s">
        <v>132</v>
      </c>
      <c r="AL538">
        <v>101.1</v>
      </c>
      <c r="AM538" t="s">
        <v>45</v>
      </c>
      <c r="AN538">
        <f t="shared" si="33"/>
        <v>56</v>
      </c>
      <c r="AO538" s="6">
        <f t="shared" si="34"/>
        <v>5661.599999999999</v>
      </c>
    </row>
    <row r="539" spans="1:41" ht="12.75">
      <c r="E539">
        <v>1</v>
      </c>
      <c r="F539" t="s">
        <v>1056</v>
      </c>
      <c r="G539" t="s">
        <v>401</v>
      </c>
      <c r="H539">
        <v>935.86</v>
      </c>
      <c r="I539">
        <v>935.86</v>
      </c>
      <c r="K539" t="s">
        <v>61</v>
      </c>
      <c r="L539">
        <v>441</v>
      </c>
      <c r="M539" t="s">
        <v>125</v>
      </c>
      <c r="N539" t="s">
        <v>71</v>
      </c>
      <c r="O539" s="3" t="s">
        <v>1036</v>
      </c>
      <c r="P539">
        <v>13080</v>
      </c>
      <c r="Q539" t="s">
        <v>683</v>
      </c>
      <c r="R539" t="s">
        <v>684</v>
      </c>
      <c r="S539" t="s">
        <v>684</v>
      </c>
      <c r="V539">
        <v>2016</v>
      </c>
      <c r="W539">
        <v>409</v>
      </c>
      <c r="Z539">
        <v>3580</v>
      </c>
      <c r="AA539" t="s">
        <v>294</v>
      </c>
      <c r="AB539" s="7">
        <v>891.29</v>
      </c>
      <c r="AC539">
        <v>44.57</v>
      </c>
      <c r="AF539">
        <v>2973</v>
      </c>
      <c r="AG539" t="s">
        <v>294</v>
      </c>
      <c r="AH539" t="s">
        <v>294</v>
      </c>
      <c r="AI539">
        <v>10253.49</v>
      </c>
      <c r="AJ539" t="s">
        <v>294</v>
      </c>
      <c r="AL539">
        <v>891.29</v>
      </c>
      <c r="AM539" t="s">
        <v>45</v>
      </c>
      <c r="AN539">
        <f t="shared" si="33"/>
        <v>40</v>
      </c>
      <c r="AO539" s="6">
        <f t="shared" si="34"/>
        <v>35651.6</v>
      </c>
    </row>
    <row r="540" spans="1:41" ht="12.75">
      <c r="E540">
        <v>1</v>
      </c>
      <c r="F540" t="s">
        <v>1057</v>
      </c>
      <c r="G540" t="s">
        <v>401</v>
      </c>
      <c r="H540">
        <v>525.33</v>
      </c>
      <c r="I540">
        <v>525.33</v>
      </c>
      <c r="K540" t="s">
        <v>61</v>
      </c>
      <c r="L540">
        <v>421</v>
      </c>
      <c r="M540" t="s">
        <v>125</v>
      </c>
      <c r="N540" t="s">
        <v>71</v>
      </c>
      <c r="O540" s="3" t="s">
        <v>1036</v>
      </c>
      <c r="P540">
        <v>13080</v>
      </c>
      <c r="Q540" t="s">
        <v>683</v>
      </c>
      <c r="R540" t="s">
        <v>684</v>
      </c>
      <c r="S540" t="s">
        <v>684</v>
      </c>
      <c r="V540">
        <v>2016</v>
      </c>
      <c r="W540">
        <v>80</v>
      </c>
      <c r="Z540">
        <v>3393</v>
      </c>
      <c r="AA540" t="s">
        <v>293</v>
      </c>
      <c r="AB540" s="7">
        <v>500.31</v>
      </c>
      <c r="AC540">
        <v>25.02</v>
      </c>
      <c r="AF540">
        <v>2794</v>
      </c>
      <c r="AG540" t="s">
        <v>293</v>
      </c>
      <c r="AH540" t="s">
        <v>294</v>
      </c>
      <c r="AI540">
        <v>8057.06</v>
      </c>
      <c r="AJ540" t="s">
        <v>294</v>
      </c>
      <c r="AL540">
        <v>500.31</v>
      </c>
      <c r="AM540" t="s">
        <v>45</v>
      </c>
      <c r="AN540">
        <f t="shared" si="33"/>
        <v>40</v>
      </c>
      <c r="AO540" s="6">
        <f t="shared" si="34"/>
        <v>20012.4</v>
      </c>
    </row>
    <row r="541" spans="1:41" ht="12.75">
      <c r="E541">
        <v>1</v>
      </c>
      <c r="F541" t="s">
        <v>1058</v>
      </c>
      <c r="G541" t="s">
        <v>401</v>
      </c>
      <c r="H541">
        <v>1336.85</v>
      </c>
      <c r="I541">
        <v>1336.85</v>
      </c>
      <c r="K541" t="s">
        <v>80</v>
      </c>
      <c r="L541">
        <v>429</v>
      </c>
      <c r="M541" t="s">
        <v>125</v>
      </c>
      <c r="N541" t="s">
        <v>71</v>
      </c>
      <c r="O541" s="3" t="s">
        <v>134</v>
      </c>
      <c r="P541">
        <v>13080</v>
      </c>
      <c r="Q541" t="s">
        <v>683</v>
      </c>
      <c r="R541" t="s">
        <v>684</v>
      </c>
      <c r="S541" t="s">
        <v>684</v>
      </c>
      <c r="V541">
        <v>2016</v>
      </c>
      <c r="W541">
        <v>409</v>
      </c>
      <c r="Z541">
        <v>3575</v>
      </c>
      <c r="AA541" t="s">
        <v>294</v>
      </c>
      <c r="AB541" s="7">
        <v>1273.19</v>
      </c>
      <c r="AC541">
        <v>63.66</v>
      </c>
      <c r="AF541">
        <v>2973</v>
      </c>
      <c r="AG541" t="s">
        <v>294</v>
      </c>
      <c r="AH541" t="s">
        <v>294</v>
      </c>
      <c r="AI541">
        <v>10253.49</v>
      </c>
      <c r="AJ541" t="s">
        <v>294</v>
      </c>
      <c r="AL541">
        <v>1273.19</v>
      </c>
      <c r="AM541" t="s">
        <v>45</v>
      </c>
      <c r="AN541">
        <f t="shared" si="33"/>
        <v>36</v>
      </c>
      <c r="AO541" s="6">
        <f t="shared" si="34"/>
        <v>45834.840000000004</v>
      </c>
    </row>
    <row r="542" spans="1:41" ht="12.75">
      <c r="E542">
        <v>1</v>
      </c>
      <c r="F542" t="s">
        <v>1059</v>
      </c>
      <c r="G542" t="s">
        <v>401</v>
      </c>
      <c r="H542">
        <v>1052.01</v>
      </c>
      <c r="I542">
        <v>1052.01</v>
      </c>
      <c r="K542" t="s">
        <v>80</v>
      </c>
      <c r="L542">
        <v>430</v>
      </c>
      <c r="M542" t="s">
        <v>125</v>
      </c>
      <c r="N542" t="s">
        <v>71</v>
      </c>
      <c r="O542" s="3" t="s">
        <v>134</v>
      </c>
      <c r="P542">
        <v>13080</v>
      </c>
      <c r="Q542" t="s">
        <v>683</v>
      </c>
      <c r="R542" t="s">
        <v>684</v>
      </c>
      <c r="S542" t="s">
        <v>684</v>
      </c>
      <c r="V542">
        <v>2016</v>
      </c>
      <c r="W542">
        <v>409</v>
      </c>
      <c r="Z542">
        <v>3576</v>
      </c>
      <c r="AA542" t="s">
        <v>294</v>
      </c>
      <c r="AB542" s="7">
        <v>1001.91</v>
      </c>
      <c r="AC542">
        <v>50.1</v>
      </c>
      <c r="AF542">
        <v>2973</v>
      </c>
      <c r="AG542" t="s">
        <v>294</v>
      </c>
      <c r="AH542" t="s">
        <v>294</v>
      </c>
      <c r="AI542">
        <v>10253.49</v>
      </c>
      <c r="AJ542" t="s">
        <v>294</v>
      </c>
      <c r="AL542">
        <v>1001.91</v>
      </c>
      <c r="AM542" t="s">
        <v>45</v>
      </c>
      <c r="AN542">
        <f t="shared" si="33"/>
        <v>36</v>
      </c>
      <c r="AO542" s="6">
        <f t="shared" si="34"/>
        <v>36068.76</v>
      </c>
    </row>
    <row r="543" spans="1:41" ht="12.75">
      <c r="E543">
        <v>1</v>
      </c>
      <c r="F543" t="s">
        <v>1060</v>
      </c>
      <c r="G543" t="s">
        <v>401</v>
      </c>
      <c r="H543">
        <v>3751.97</v>
      </c>
      <c r="I543">
        <v>3751.97</v>
      </c>
      <c r="K543" t="s">
        <v>80</v>
      </c>
      <c r="L543">
        <v>416</v>
      </c>
      <c r="M543" t="s">
        <v>125</v>
      </c>
      <c r="N543" t="s">
        <v>71</v>
      </c>
      <c r="O543" s="3" t="s">
        <v>134</v>
      </c>
      <c r="P543">
        <v>13080</v>
      </c>
      <c r="Q543" t="s">
        <v>683</v>
      </c>
      <c r="R543" t="s">
        <v>684</v>
      </c>
      <c r="S543" t="s">
        <v>684</v>
      </c>
      <c r="V543">
        <v>2016</v>
      </c>
      <c r="W543">
        <v>80</v>
      </c>
      <c r="Z543">
        <v>3391</v>
      </c>
      <c r="AA543" t="s">
        <v>293</v>
      </c>
      <c r="AB543" s="7">
        <v>3573.3</v>
      </c>
      <c r="AC543">
        <v>178.67</v>
      </c>
      <c r="AF543">
        <v>2794</v>
      </c>
      <c r="AG543" t="s">
        <v>293</v>
      </c>
      <c r="AH543" t="s">
        <v>294</v>
      </c>
      <c r="AI543">
        <v>8057.06</v>
      </c>
      <c r="AJ543" t="s">
        <v>294</v>
      </c>
      <c r="AL543">
        <v>3573.3</v>
      </c>
      <c r="AM543" t="s">
        <v>45</v>
      </c>
      <c r="AN543">
        <f t="shared" si="33"/>
        <v>36</v>
      </c>
      <c r="AO543" s="6">
        <f t="shared" si="34"/>
        <v>128638.8</v>
      </c>
    </row>
    <row r="544" spans="1:41" ht="12.75">
      <c r="E544">
        <v>1</v>
      </c>
      <c r="F544" t="s">
        <v>1061</v>
      </c>
      <c r="G544" t="s">
        <v>401</v>
      </c>
      <c r="H544">
        <v>3779.76</v>
      </c>
      <c r="I544">
        <v>3779.76</v>
      </c>
      <c r="K544" t="s">
        <v>194</v>
      </c>
      <c r="L544">
        <v>417</v>
      </c>
      <c r="M544" t="s">
        <v>125</v>
      </c>
      <c r="N544" t="s">
        <v>71</v>
      </c>
      <c r="O544" s="3" t="s">
        <v>95</v>
      </c>
      <c r="P544">
        <v>13080</v>
      </c>
      <c r="Q544" t="s">
        <v>683</v>
      </c>
      <c r="R544" t="s">
        <v>684</v>
      </c>
      <c r="S544" t="s">
        <v>684</v>
      </c>
      <c r="V544">
        <v>2016</v>
      </c>
      <c r="W544">
        <v>80</v>
      </c>
      <c r="Z544">
        <v>3392</v>
      </c>
      <c r="AA544" t="s">
        <v>293</v>
      </c>
      <c r="AB544" s="7">
        <v>3599.77</v>
      </c>
      <c r="AC544">
        <v>179.99</v>
      </c>
      <c r="AF544">
        <v>2794</v>
      </c>
      <c r="AG544" t="s">
        <v>293</v>
      </c>
      <c r="AH544" t="s">
        <v>294</v>
      </c>
      <c r="AI544">
        <v>8057.06</v>
      </c>
      <c r="AJ544" t="s">
        <v>294</v>
      </c>
      <c r="AL544">
        <v>3599.77</v>
      </c>
      <c r="AM544" t="s">
        <v>45</v>
      </c>
      <c r="AN544">
        <f t="shared" si="33"/>
        <v>34</v>
      </c>
      <c r="AO544" s="6">
        <f t="shared" si="34"/>
        <v>122392.18</v>
      </c>
    </row>
    <row r="545" spans="1:41" ht="12.75">
      <c r="E545">
        <v>1</v>
      </c>
      <c r="F545" t="s">
        <v>1062</v>
      </c>
      <c r="G545" t="s">
        <v>401</v>
      </c>
      <c r="H545">
        <v>1158.19</v>
      </c>
      <c r="I545">
        <v>1158.19</v>
      </c>
      <c r="K545" t="s">
        <v>194</v>
      </c>
      <c r="L545">
        <v>443</v>
      </c>
      <c r="M545" t="s">
        <v>125</v>
      </c>
      <c r="N545" t="s">
        <v>71</v>
      </c>
      <c r="O545" s="3" t="s">
        <v>95</v>
      </c>
      <c r="P545">
        <v>13080</v>
      </c>
      <c r="Q545" t="s">
        <v>683</v>
      </c>
      <c r="R545" t="s">
        <v>684</v>
      </c>
      <c r="S545" t="s">
        <v>684</v>
      </c>
      <c r="T545" t="s">
        <v>1029</v>
      </c>
      <c r="V545">
        <v>2016</v>
      </c>
      <c r="W545">
        <v>409</v>
      </c>
      <c r="Z545">
        <v>3582</v>
      </c>
      <c r="AA545" t="s">
        <v>294</v>
      </c>
      <c r="AB545" s="7">
        <v>1103.04</v>
      </c>
      <c r="AC545">
        <v>55.15</v>
      </c>
      <c r="AF545">
        <v>2973</v>
      </c>
      <c r="AG545" t="s">
        <v>294</v>
      </c>
      <c r="AH545" t="s">
        <v>294</v>
      </c>
      <c r="AI545">
        <v>10253.49</v>
      </c>
      <c r="AJ545" t="s">
        <v>294</v>
      </c>
      <c r="AL545">
        <v>1103.04</v>
      </c>
      <c r="AM545" t="s">
        <v>45</v>
      </c>
      <c r="AN545">
        <f t="shared" si="33"/>
        <v>34</v>
      </c>
      <c r="AO545" s="6">
        <f t="shared" si="34"/>
        <v>37503.36</v>
      </c>
    </row>
    <row r="546" spans="1:41" ht="12.75">
      <c r="E546">
        <v>1</v>
      </c>
      <c r="F546" t="s">
        <v>1063</v>
      </c>
      <c r="G546" t="s">
        <v>401</v>
      </c>
      <c r="H546">
        <v>886.63</v>
      </c>
      <c r="I546">
        <v>886.63</v>
      </c>
      <c r="K546" t="s">
        <v>87</v>
      </c>
      <c r="L546">
        <v>418</v>
      </c>
      <c r="M546" t="s">
        <v>125</v>
      </c>
      <c r="N546" t="s">
        <v>71</v>
      </c>
      <c r="O546" s="3" t="s">
        <v>88</v>
      </c>
      <c r="P546">
        <v>13080</v>
      </c>
      <c r="Q546" t="s">
        <v>683</v>
      </c>
      <c r="R546" t="s">
        <v>684</v>
      </c>
      <c r="S546" t="s">
        <v>684</v>
      </c>
      <c r="V546">
        <v>2016</v>
      </c>
      <c r="W546">
        <v>80</v>
      </c>
      <c r="Z546">
        <v>3574</v>
      </c>
      <c r="AA546" t="s">
        <v>294</v>
      </c>
      <c r="AB546" s="7">
        <v>844.4</v>
      </c>
      <c r="AC546">
        <v>42.23</v>
      </c>
      <c r="AF546">
        <v>2972</v>
      </c>
      <c r="AG546" t="s">
        <v>294</v>
      </c>
      <c r="AH546" t="s">
        <v>294</v>
      </c>
      <c r="AI546">
        <v>886.63</v>
      </c>
      <c r="AJ546" t="s">
        <v>294</v>
      </c>
      <c r="AL546">
        <v>844.4</v>
      </c>
      <c r="AM546" t="s">
        <v>45</v>
      </c>
      <c r="AN546">
        <f t="shared" si="33"/>
        <v>32</v>
      </c>
      <c r="AO546" s="6">
        <f t="shared" si="34"/>
        <v>27020.8</v>
      </c>
    </row>
    <row r="547" spans="1:41" ht="12.75">
      <c r="E547">
        <v>1</v>
      </c>
      <c r="F547" t="s">
        <v>1064</v>
      </c>
      <c r="G547" t="s">
        <v>401</v>
      </c>
      <c r="H547">
        <v>642.06</v>
      </c>
      <c r="I547">
        <v>642.06</v>
      </c>
      <c r="K547" t="s">
        <v>87</v>
      </c>
      <c r="L547">
        <v>412</v>
      </c>
      <c r="M547" t="s">
        <v>125</v>
      </c>
      <c r="N547" t="s">
        <v>71</v>
      </c>
      <c r="O547" s="3" t="s">
        <v>88</v>
      </c>
      <c r="P547">
        <v>13080</v>
      </c>
      <c r="Q547" t="s">
        <v>683</v>
      </c>
      <c r="R547" t="s">
        <v>684</v>
      </c>
      <c r="S547" t="s">
        <v>684</v>
      </c>
      <c r="V547">
        <v>2013</v>
      </c>
      <c r="W547">
        <v>2591</v>
      </c>
      <c r="X547">
        <v>2013</v>
      </c>
      <c r="Y547">
        <v>10847</v>
      </c>
      <c r="Z547">
        <v>3389</v>
      </c>
      <c r="AA547" t="s">
        <v>293</v>
      </c>
      <c r="AB547" s="7">
        <v>611.49</v>
      </c>
      <c r="AC547">
        <v>30.57</v>
      </c>
      <c r="AF547">
        <v>2793</v>
      </c>
      <c r="AG547" t="s">
        <v>293</v>
      </c>
      <c r="AH547" t="s">
        <v>294</v>
      </c>
      <c r="AI547">
        <v>1245.21</v>
      </c>
      <c r="AJ547" t="s">
        <v>294</v>
      </c>
      <c r="AL547">
        <v>611.49</v>
      </c>
      <c r="AM547" t="s">
        <v>45</v>
      </c>
      <c r="AN547">
        <f t="shared" si="33"/>
        <v>32</v>
      </c>
      <c r="AO547" s="6">
        <f t="shared" si="34"/>
        <v>19567.68</v>
      </c>
    </row>
    <row r="548" spans="1:41" ht="12.75">
      <c r="E548">
        <v>1</v>
      </c>
      <c r="F548" t="s">
        <v>1065</v>
      </c>
      <c r="G548" t="s">
        <v>401</v>
      </c>
      <c r="H548">
        <v>1521.85</v>
      </c>
      <c r="I548">
        <v>1521.85</v>
      </c>
      <c r="K548" t="s">
        <v>53</v>
      </c>
      <c r="L548">
        <v>431</v>
      </c>
      <c r="M548" t="s">
        <v>125</v>
      </c>
      <c r="N548" t="s">
        <v>71</v>
      </c>
      <c r="O548" s="3" t="s">
        <v>131</v>
      </c>
      <c r="P548">
        <v>13080</v>
      </c>
      <c r="Q548" t="s">
        <v>683</v>
      </c>
      <c r="R548" t="s">
        <v>684</v>
      </c>
      <c r="S548" t="s">
        <v>684</v>
      </c>
      <c r="V548">
        <v>2016</v>
      </c>
      <c r="W548">
        <v>409</v>
      </c>
      <c r="Z548">
        <v>3577</v>
      </c>
      <c r="AA548" t="s">
        <v>294</v>
      </c>
      <c r="AB548" s="7">
        <v>1463.31</v>
      </c>
      <c r="AC548">
        <v>58.54</v>
      </c>
      <c r="AF548">
        <v>2973</v>
      </c>
      <c r="AG548" t="s">
        <v>294</v>
      </c>
      <c r="AH548" t="s">
        <v>294</v>
      </c>
      <c r="AI548">
        <v>10253.49</v>
      </c>
      <c r="AJ548" t="s">
        <v>294</v>
      </c>
      <c r="AL548">
        <v>1463.31</v>
      </c>
      <c r="AM548" t="s">
        <v>45</v>
      </c>
      <c r="AN548">
        <f t="shared" si="33"/>
        <v>27</v>
      </c>
      <c r="AO548" s="6">
        <f t="shared" si="34"/>
        <v>39509.369999999995</v>
      </c>
    </row>
    <row r="549" spans="1:41" ht="12.75">
      <c r="E549">
        <v>1</v>
      </c>
      <c r="F549" t="s">
        <v>1066</v>
      </c>
      <c r="G549" t="s">
        <v>52</v>
      </c>
      <c r="H549">
        <v>2893.34</v>
      </c>
      <c r="I549">
        <v>2893.34</v>
      </c>
      <c r="K549" t="s">
        <v>69</v>
      </c>
      <c r="L549">
        <v>144</v>
      </c>
      <c r="M549" t="s">
        <v>54</v>
      </c>
      <c r="N549" t="s">
        <v>71</v>
      </c>
      <c r="O549" s="3" t="s">
        <v>181</v>
      </c>
      <c r="P549">
        <v>21134</v>
      </c>
      <c r="Q549" t="s">
        <v>1067</v>
      </c>
      <c r="R549" t="s">
        <v>1068</v>
      </c>
      <c r="S549" t="s">
        <v>1068</v>
      </c>
      <c r="T549" t="s">
        <v>1069</v>
      </c>
      <c r="V549">
        <v>2016</v>
      </c>
      <c r="W549">
        <v>428</v>
      </c>
      <c r="Z549">
        <v>3551</v>
      </c>
      <c r="AA549" t="s">
        <v>252</v>
      </c>
      <c r="AB549" s="7">
        <v>2371.59</v>
      </c>
      <c r="AC549">
        <v>521.75</v>
      </c>
      <c r="AF549">
        <v>2950</v>
      </c>
      <c r="AG549" t="s">
        <v>252</v>
      </c>
      <c r="AH549" t="s">
        <v>252</v>
      </c>
      <c r="AI549">
        <v>4681.54</v>
      </c>
      <c r="AJ549" t="s">
        <v>252</v>
      </c>
      <c r="AL549">
        <v>2371.59</v>
      </c>
      <c r="AM549" t="s">
        <v>45</v>
      </c>
      <c r="AN549">
        <f t="shared" si="33"/>
        <v>-2</v>
      </c>
      <c r="AO549" s="6">
        <f t="shared" si="34"/>
        <v>-4743.18</v>
      </c>
    </row>
    <row r="550" spans="1:41" ht="12.75">
      <c r="E550">
        <v>1</v>
      </c>
      <c r="F550" t="s">
        <v>1070</v>
      </c>
      <c r="G550" t="s">
        <v>794</v>
      </c>
      <c r="H550">
        <v>329442.83</v>
      </c>
      <c r="I550">
        <v>329442.83</v>
      </c>
      <c r="L550">
        <v>2625</v>
      </c>
      <c r="M550" t="s">
        <v>794</v>
      </c>
      <c r="O550" s="3">
        <f>+G550+30</f>
        <v>42643</v>
      </c>
      <c r="P550">
        <v>6643</v>
      </c>
      <c r="Q550" t="s">
        <v>948</v>
      </c>
      <c r="R550" t="s">
        <v>949</v>
      </c>
      <c r="S550" t="s">
        <v>949</v>
      </c>
      <c r="V550">
        <v>2016</v>
      </c>
      <c r="W550">
        <v>390</v>
      </c>
      <c r="Z550">
        <v>732</v>
      </c>
      <c r="AA550" t="s">
        <v>310</v>
      </c>
      <c r="AB550" s="7">
        <v>299493.48</v>
      </c>
      <c r="AC550">
        <v>29949.35</v>
      </c>
      <c r="AF550">
        <v>675</v>
      </c>
      <c r="AG550" t="s">
        <v>310</v>
      </c>
      <c r="AH550" t="s">
        <v>310</v>
      </c>
      <c r="AI550">
        <v>329442.83</v>
      </c>
      <c r="AJ550" t="s">
        <v>310</v>
      </c>
      <c r="AK550" t="s">
        <v>54</v>
      </c>
      <c r="AL550">
        <v>299493.48</v>
      </c>
      <c r="AM550" t="s">
        <v>45</v>
      </c>
      <c r="AN550">
        <f t="shared" si="33"/>
        <v>118</v>
      </c>
      <c r="AO550" s="6">
        <f t="shared" si="34"/>
        <v>35340230.64</v>
      </c>
    </row>
    <row r="551" spans="1:41" ht="12.75">
      <c r="E551">
        <v>1</v>
      </c>
      <c r="F551" t="s">
        <v>1071</v>
      </c>
      <c r="G551" t="s">
        <v>52</v>
      </c>
      <c r="H551">
        <v>1333.7</v>
      </c>
      <c r="I551">
        <v>1333.7</v>
      </c>
      <c r="K551" t="s">
        <v>44</v>
      </c>
      <c r="L551">
        <v>476</v>
      </c>
      <c r="M551" t="s">
        <v>221</v>
      </c>
      <c r="N551" t="s">
        <v>71</v>
      </c>
      <c r="O551" s="3" t="s">
        <v>132</v>
      </c>
      <c r="P551">
        <v>5723</v>
      </c>
      <c r="Q551" t="s">
        <v>1072</v>
      </c>
      <c r="R551" t="s">
        <v>1073</v>
      </c>
      <c r="S551" t="s">
        <v>1073</v>
      </c>
      <c r="T551" t="s">
        <v>1074</v>
      </c>
      <c r="V551">
        <v>2017</v>
      </c>
      <c r="W551">
        <v>56</v>
      </c>
      <c r="Z551">
        <v>2942</v>
      </c>
      <c r="AA551" t="s">
        <v>184</v>
      </c>
      <c r="AB551" s="7">
        <v>1217.46</v>
      </c>
      <c r="AC551">
        <v>116.24</v>
      </c>
      <c r="AF551">
        <v>2417</v>
      </c>
      <c r="AG551" t="s">
        <v>184</v>
      </c>
      <c r="AH551" t="s">
        <v>184</v>
      </c>
      <c r="AI551">
        <v>1333.7</v>
      </c>
      <c r="AJ551" t="s">
        <v>184</v>
      </c>
      <c r="AL551">
        <v>1217.46</v>
      </c>
      <c r="AM551" t="s">
        <v>45</v>
      </c>
      <c r="AN551">
        <f t="shared" si="33"/>
        <v>14</v>
      </c>
      <c r="AO551" s="6">
        <f t="shared" si="34"/>
        <v>17044.440000000002</v>
      </c>
    </row>
    <row r="552" spans="1:41" ht="12.75">
      <c r="E552">
        <v>1</v>
      </c>
      <c r="F552" t="s">
        <v>1075</v>
      </c>
      <c r="G552" t="s">
        <v>1076</v>
      </c>
      <c r="H552">
        <v>1290</v>
      </c>
      <c r="I552">
        <v>1290</v>
      </c>
      <c r="L552">
        <v>2632</v>
      </c>
      <c r="M552" t="s">
        <v>1076</v>
      </c>
      <c r="O552" s="3">
        <f>+G552+30</f>
        <v>42671</v>
      </c>
      <c r="P552">
        <v>27340</v>
      </c>
      <c r="Q552" t="s">
        <v>1077</v>
      </c>
      <c r="R552" t="s">
        <v>1078</v>
      </c>
      <c r="S552" t="s">
        <v>1078</v>
      </c>
      <c r="V552">
        <v>2016</v>
      </c>
      <c r="W552">
        <v>1672</v>
      </c>
      <c r="Z552">
        <v>3111</v>
      </c>
      <c r="AA552" t="s">
        <v>372</v>
      </c>
      <c r="AB552" s="7">
        <v>1290</v>
      </c>
      <c r="AF552">
        <v>2561</v>
      </c>
      <c r="AG552" t="s">
        <v>372</v>
      </c>
      <c r="AH552" t="s">
        <v>372</v>
      </c>
      <c r="AI552">
        <v>1290</v>
      </c>
      <c r="AJ552" t="s">
        <v>372</v>
      </c>
      <c r="AL552">
        <v>1290</v>
      </c>
      <c r="AN552">
        <f t="shared" si="33"/>
        <v>143</v>
      </c>
      <c r="AO552" s="6">
        <f t="shared" si="34"/>
        <v>184470</v>
      </c>
    </row>
    <row r="553" spans="1:41" ht="12.75">
      <c r="E553">
        <v>1</v>
      </c>
      <c r="F553" t="s">
        <v>1079</v>
      </c>
      <c r="G553" t="s">
        <v>401</v>
      </c>
      <c r="H553">
        <v>3007.46</v>
      </c>
      <c r="I553">
        <v>3007.46</v>
      </c>
      <c r="K553" t="s">
        <v>86</v>
      </c>
      <c r="L553">
        <v>601</v>
      </c>
      <c r="M553" t="s">
        <v>131</v>
      </c>
      <c r="N553" t="s">
        <v>71</v>
      </c>
      <c r="O553" s="3" t="s">
        <v>160</v>
      </c>
      <c r="P553">
        <v>13080</v>
      </c>
      <c r="Q553" t="s">
        <v>683</v>
      </c>
      <c r="R553" t="s">
        <v>684</v>
      </c>
      <c r="S553" t="s">
        <v>684</v>
      </c>
      <c r="V553">
        <v>2016</v>
      </c>
      <c r="W553">
        <v>409</v>
      </c>
      <c r="Z553">
        <v>2764</v>
      </c>
      <c r="AA553" t="s">
        <v>162</v>
      </c>
      <c r="AB553" s="7">
        <v>2891.79</v>
      </c>
      <c r="AC553">
        <v>115.67</v>
      </c>
      <c r="AF553">
        <v>2297</v>
      </c>
      <c r="AG553" t="s">
        <v>162</v>
      </c>
      <c r="AH553" t="s">
        <v>162</v>
      </c>
      <c r="AI553">
        <v>3007.46</v>
      </c>
      <c r="AJ553" t="s">
        <v>162</v>
      </c>
      <c r="AL553">
        <v>2891.79</v>
      </c>
      <c r="AM553" t="s">
        <v>45</v>
      </c>
      <c r="AN553">
        <f t="shared" si="33"/>
        <v>4</v>
      </c>
      <c r="AO553" s="6">
        <f t="shared" si="34"/>
        <v>11567.16</v>
      </c>
    </row>
    <row r="554" spans="1:41" ht="12.75">
      <c r="E554">
        <v>1</v>
      </c>
      <c r="F554" t="s">
        <v>1080</v>
      </c>
      <c r="G554" t="s">
        <v>428</v>
      </c>
      <c r="H554">
        <v>77693</v>
      </c>
      <c r="I554">
        <v>77693</v>
      </c>
      <c r="L554">
        <v>7366</v>
      </c>
      <c r="M554" t="s">
        <v>428</v>
      </c>
      <c r="O554" s="3">
        <f>+G554+30</f>
        <v>42740</v>
      </c>
      <c r="P554">
        <v>12408</v>
      </c>
      <c r="Q554" t="s">
        <v>1081</v>
      </c>
      <c r="R554" t="s">
        <v>1082</v>
      </c>
      <c r="S554" t="s">
        <v>1082</v>
      </c>
      <c r="V554">
        <v>2016</v>
      </c>
      <c r="W554">
        <v>984</v>
      </c>
      <c r="X554">
        <v>2016</v>
      </c>
      <c r="Y554">
        <v>12244</v>
      </c>
      <c r="Z554">
        <v>281</v>
      </c>
      <c r="AA554" t="s">
        <v>60</v>
      </c>
      <c r="AB554" s="7">
        <v>52373</v>
      </c>
      <c r="AC554">
        <v>5237.06</v>
      </c>
      <c r="AF554">
        <v>281</v>
      </c>
      <c r="AG554" t="s">
        <v>60</v>
      </c>
      <c r="AH554" t="s">
        <v>61</v>
      </c>
      <c r="AI554">
        <v>57610.06</v>
      </c>
      <c r="AJ554" t="s">
        <v>60</v>
      </c>
      <c r="AK554" t="s">
        <v>54</v>
      </c>
      <c r="AL554">
        <v>50547.06</v>
      </c>
      <c r="AM554" t="s">
        <v>45</v>
      </c>
      <c r="AN554">
        <f t="shared" si="33"/>
        <v>12</v>
      </c>
      <c r="AO554" s="6">
        <f t="shared" si="34"/>
        <v>606564.72</v>
      </c>
    </row>
    <row r="555" spans="1:41" ht="12.75">
      <c r="E555">
        <v>1</v>
      </c>
      <c r="F555" t="s">
        <v>1083</v>
      </c>
      <c r="G555" t="s">
        <v>52</v>
      </c>
      <c r="H555">
        <v>1788.2</v>
      </c>
      <c r="I555">
        <v>1788.2</v>
      </c>
      <c r="K555" t="s">
        <v>69</v>
      </c>
      <c r="L555">
        <v>145</v>
      </c>
      <c r="M555" t="s">
        <v>54</v>
      </c>
      <c r="N555" t="s">
        <v>71</v>
      </c>
      <c r="O555" s="3" t="s">
        <v>132</v>
      </c>
      <c r="P555">
        <v>21134</v>
      </c>
      <c r="Q555" t="s">
        <v>1067</v>
      </c>
      <c r="R555" t="s">
        <v>1068</v>
      </c>
      <c r="S555" t="s">
        <v>1068</v>
      </c>
      <c r="T555" t="s">
        <v>1069</v>
      </c>
      <c r="V555">
        <v>2016</v>
      </c>
      <c r="W555">
        <v>428</v>
      </c>
      <c r="Z555">
        <v>3552</v>
      </c>
      <c r="AA555" t="s">
        <v>252</v>
      </c>
      <c r="AB555" s="7">
        <v>1465.74</v>
      </c>
      <c r="AC555">
        <v>322.46</v>
      </c>
      <c r="AF555">
        <v>2950</v>
      </c>
      <c r="AG555" t="s">
        <v>252</v>
      </c>
      <c r="AH555" t="s">
        <v>252</v>
      </c>
      <c r="AI555">
        <v>4681.54</v>
      </c>
      <c r="AJ555" t="s">
        <v>252</v>
      </c>
      <c r="AL555">
        <v>1465.74</v>
      </c>
      <c r="AM555" t="s">
        <v>45</v>
      </c>
      <c r="AN555">
        <f t="shared" si="33"/>
        <v>27</v>
      </c>
      <c r="AO555" s="6">
        <f t="shared" si="34"/>
        <v>39574.98</v>
      </c>
    </row>
    <row r="556" spans="1:41" ht="12.75">
      <c r="E556">
        <v>1</v>
      </c>
      <c r="F556" t="s">
        <v>1084</v>
      </c>
      <c r="G556" t="s">
        <v>207</v>
      </c>
      <c r="H556">
        <v>157.17</v>
      </c>
      <c r="I556">
        <v>157.17</v>
      </c>
      <c r="K556" t="s">
        <v>60</v>
      </c>
      <c r="L556">
        <v>349</v>
      </c>
      <c r="M556" t="s">
        <v>374</v>
      </c>
      <c r="N556" t="s">
        <v>71</v>
      </c>
      <c r="O556" s="3" t="s">
        <v>258</v>
      </c>
      <c r="P556">
        <v>9506</v>
      </c>
      <c r="Q556" t="s">
        <v>1085</v>
      </c>
      <c r="R556" t="s">
        <v>1086</v>
      </c>
      <c r="S556" t="s">
        <v>1086</v>
      </c>
      <c r="V556">
        <v>2016</v>
      </c>
      <c r="W556">
        <v>621</v>
      </c>
      <c r="Z556">
        <v>2897</v>
      </c>
      <c r="AA556" t="s">
        <v>250</v>
      </c>
      <c r="AB556" s="7">
        <v>128.83</v>
      </c>
      <c r="AC556">
        <v>28.34</v>
      </c>
      <c r="AF556">
        <v>2374</v>
      </c>
      <c r="AG556" t="s">
        <v>250</v>
      </c>
      <c r="AH556" t="s">
        <v>250</v>
      </c>
      <c r="AI556">
        <v>595.71</v>
      </c>
      <c r="AJ556" t="s">
        <v>250</v>
      </c>
      <c r="AL556">
        <v>128.83</v>
      </c>
      <c r="AM556" t="s">
        <v>45</v>
      </c>
      <c r="AN556">
        <f t="shared" si="33"/>
        <v>44</v>
      </c>
      <c r="AO556" s="6">
        <f t="shared" si="34"/>
        <v>5668.52</v>
      </c>
    </row>
    <row r="557" spans="1:41" ht="12.75">
      <c r="E557">
        <v>1</v>
      </c>
      <c r="F557" t="s">
        <v>1087</v>
      </c>
      <c r="G557" t="s">
        <v>207</v>
      </c>
      <c r="H557">
        <v>124.2</v>
      </c>
      <c r="I557">
        <v>124.2</v>
      </c>
      <c r="K557" t="s">
        <v>60</v>
      </c>
      <c r="L557">
        <v>327</v>
      </c>
      <c r="M557" t="s">
        <v>374</v>
      </c>
      <c r="N557" t="s">
        <v>71</v>
      </c>
      <c r="O557" s="3" t="s">
        <v>258</v>
      </c>
      <c r="P557">
        <v>9506</v>
      </c>
      <c r="Q557" t="s">
        <v>1085</v>
      </c>
      <c r="R557" t="s">
        <v>1086</v>
      </c>
      <c r="S557" t="s">
        <v>1086</v>
      </c>
      <c r="V557">
        <v>2016</v>
      </c>
      <c r="W557">
        <v>621</v>
      </c>
      <c r="Z557">
        <v>2895</v>
      </c>
      <c r="AA557" t="s">
        <v>250</v>
      </c>
      <c r="AB557" s="7">
        <v>101.8</v>
      </c>
      <c r="AC557">
        <v>22.4</v>
      </c>
      <c r="AF557">
        <v>2374</v>
      </c>
      <c r="AG557" t="s">
        <v>250</v>
      </c>
      <c r="AH557" t="s">
        <v>250</v>
      </c>
      <c r="AI557">
        <v>595.71</v>
      </c>
      <c r="AJ557" t="s">
        <v>250</v>
      </c>
      <c r="AL557">
        <v>101.8</v>
      </c>
      <c r="AM557" t="s">
        <v>45</v>
      </c>
      <c r="AN557">
        <f t="shared" si="33"/>
        <v>44</v>
      </c>
      <c r="AO557" s="6">
        <f t="shared" si="34"/>
        <v>4479.2</v>
      </c>
    </row>
    <row r="558" spans="1:41" ht="12.75">
      <c r="E558">
        <v>1</v>
      </c>
      <c r="F558" t="s">
        <v>1088</v>
      </c>
      <c r="G558" t="s">
        <v>207</v>
      </c>
      <c r="H558">
        <v>1833.14</v>
      </c>
      <c r="I558">
        <v>1833.14</v>
      </c>
      <c r="K558" t="s">
        <v>60</v>
      </c>
      <c r="L558">
        <v>331</v>
      </c>
      <c r="M558" t="s">
        <v>374</v>
      </c>
      <c r="N558" t="s">
        <v>71</v>
      </c>
      <c r="O558" s="3" t="s">
        <v>258</v>
      </c>
      <c r="P558">
        <v>9506</v>
      </c>
      <c r="Q558" t="s">
        <v>1085</v>
      </c>
      <c r="R558" t="s">
        <v>1086</v>
      </c>
      <c r="S558" t="s">
        <v>1086</v>
      </c>
      <c r="V558">
        <v>2017</v>
      </c>
      <c r="W558">
        <v>328</v>
      </c>
      <c r="Z558">
        <v>2780</v>
      </c>
      <c r="AA558" t="s">
        <v>162</v>
      </c>
      <c r="AB558" s="7">
        <v>1502.57</v>
      </c>
      <c r="AC558">
        <v>330.57</v>
      </c>
      <c r="AF558">
        <v>2308</v>
      </c>
      <c r="AG558" t="s">
        <v>162</v>
      </c>
      <c r="AH558" t="s">
        <v>77</v>
      </c>
      <c r="AI558">
        <v>4027.34</v>
      </c>
      <c r="AJ558" t="s">
        <v>77</v>
      </c>
      <c r="AL558">
        <v>1502.57</v>
      </c>
      <c r="AM558" t="s">
        <v>45</v>
      </c>
      <c r="AN558">
        <f t="shared" si="33"/>
        <v>43</v>
      </c>
      <c r="AO558" s="6">
        <f t="shared" si="34"/>
        <v>64610.509999999995</v>
      </c>
    </row>
    <row r="559" spans="1:41" ht="12.75">
      <c r="E559">
        <v>1</v>
      </c>
      <c r="F559" t="s">
        <v>1089</v>
      </c>
      <c r="G559" t="s">
        <v>207</v>
      </c>
      <c r="H559">
        <v>157.17</v>
      </c>
      <c r="I559">
        <v>157.17</v>
      </c>
      <c r="K559" t="s">
        <v>60</v>
      </c>
      <c r="L559">
        <v>330</v>
      </c>
      <c r="M559" t="s">
        <v>374</v>
      </c>
      <c r="N559" t="s">
        <v>71</v>
      </c>
      <c r="O559" s="3" t="s">
        <v>258</v>
      </c>
      <c r="P559">
        <v>9506</v>
      </c>
      <c r="Q559" t="s">
        <v>1085</v>
      </c>
      <c r="R559" t="s">
        <v>1086</v>
      </c>
      <c r="S559" t="s">
        <v>1086</v>
      </c>
      <c r="V559">
        <v>2016</v>
      </c>
      <c r="W559">
        <v>621</v>
      </c>
      <c r="Z559">
        <v>2896</v>
      </c>
      <c r="AA559" t="s">
        <v>250</v>
      </c>
      <c r="AB559" s="7">
        <v>128.83</v>
      </c>
      <c r="AC559">
        <v>28.34</v>
      </c>
      <c r="AF559">
        <v>2374</v>
      </c>
      <c r="AG559" t="s">
        <v>250</v>
      </c>
      <c r="AH559" t="s">
        <v>250</v>
      </c>
      <c r="AI559">
        <v>595.71</v>
      </c>
      <c r="AJ559" t="s">
        <v>250</v>
      </c>
      <c r="AL559">
        <v>128.83</v>
      </c>
      <c r="AM559" t="s">
        <v>45</v>
      </c>
      <c r="AN559">
        <f t="shared" si="33"/>
        <v>44</v>
      </c>
      <c r="AO559" s="6">
        <f t="shared" si="34"/>
        <v>5668.52</v>
      </c>
    </row>
    <row r="560" spans="1:41" ht="12.75">
      <c r="E560">
        <v>1</v>
      </c>
      <c r="F560" t="s">
        <v>1090</v>
      </c>
      <c r="G560" t="s">
        <v>207</v>
      </c>
      <c r="H560">
        <v>584.28</v>
      </c>
      <c r="I560">
        <v>584.28</v>
      </c>
      <c r="K560" t="s">
        <v>60</v>
      </c>
      <c r="L560">
        <v>332</v>
      </c>
      <c r="M560" t="s">
        <v>374</v>
      </c>
      <c r="N560" t="s">
        <v>71</v>
      </c>
      <c r="O560" s="3" t="s">
        <v>54</v>
      </c>
      <c r="P560">
        <v>9506</v>
      </c>
      <c r="Q560" t="s">
        <v>1085</v>
      </c>
      <c r="R560" t="s">
        <v>1086</v>
      </c>
      <c r="S560" t="s">
        <v>1086</v>
      </c>
      <c r="V560">
        <v>2016</v>
      </c>
      <c r="W560">
        <v>757</v>
      </c>
      <c r="Z560">
        <v>2806</v>
      </c>
      <c r="AA560" t="s">
        <v>77</v>
      </c>
      <c r="AB560" s="7">
        <v>478.92</v>
      </c>
      <c r="AC560">
        <v>105.36</v>
      </c>
      <c r="AF560">
        <v>2321</v>
      </c>
      <c r="AG560" t="s">
        <v>77</v>
      </c>
      <c r="AH560" t="s">
        <v>77</v>
      </c>
      <c r="AI560">
        <v>4147.51</v>
      </c>
      <c r="AJ560" t="s">
        <v>77</v>
      </c>
      <c r="AL560">
        <v>478.92</v>
      </c>
      <c r="AM560" t="s">
        <v>45</v>
      </c>
      <c r="AN560">
        <f t="shared" si="33"/>
        <v>39</v>
      </c>
      <c r="AO560" s="6">
        <f t="shared" si="34"/>
        <v>18677.88</v>
      </c>
    </row>
    <row r="561" spans="1:41" ht="12.75">
      <c r="E561">
        <v>1</v>
      </c>
      <c r="F561" t="s">
        <v>1091</v>
      </c>
      <c r="G561" t="s">
        <v>207</v>
      </c>
      <c r="H561">
        <v>157.17</v>
      </c>
      <c r="I561">
        <v>157.17</v>
      </c>
      <c r="K561" t="s">
        <v>60</v>
      </c>
      <c r="L561">
        <v>325</v>
      </c>
      <c r="M561" t="s">
        <v>374</v>
      </c>
      <c r="N561" t="s">
        <v>71</v>
      </c>
      <c r="O561" s="3" t="s">
        <v>258</v>
      </c>
      <c r="P561">
        <v>9506</v>
      </c>
      <c r="Q561" t="s">
        <v>1085</v>
      </c>
      <c r="R561" t="s">
        <v>1086</v>
      </c>
      <c r="S561" t="s">
        <v>1086</v>
      </c>
      <c r="V561">
        <v>2016</v>
      </c>
      <c r="W561">
        <v>621</v>
      </c>
      <c r="Z561">
        <v>2894</v>
      </c>
      <c r="AA561" t="s">
        <v>250</v>
      </c>
      <c r="AB561" s="7">
        <v>128.83</v>
      </c>
      <c r="AC561">
        <v>28.34</v>
      </c>
      <c r="AF561">
        <v>2374</v>
      </c>
      <c r="AG561" t="s">
        <v>250</v>
      </c>
      <c r="AH561" t="s">
        <v>250</v>
      </c>
      <c r="AI561">
        <v>595.71</v>
      </c>
      <c r="AJ561" t="s">
        <v>250</v>
      </c>
      <c r="AL561">
        <v>128.83</v>
      </c>
      <c r="AM561" t="s">
        <v>45</v>
      </c>
      <c r="AN561">
        <f t="shared" si="33"/>
        <v>44</v>
      </c>
      <c r="AO561" s="6">
        <f t="shared" si="34"/>
        <v>5668.52</v>
      </c>
    </row>
    <row r="562" spans="1:41" ht="12.75">
      <c r="E562">
        <v>1</v>
      </c>
      <c r="F562" t="s">
        <v>1092</v>
      </c>
      <c r="G562" t="s">
        <v>207</v>
      </c>
      <c r="H562">
        <v>439.6</v>
      </c>
      <c r="I562">
        <v>439.6</v>
      </c>
      <c r="K562" t="s">
        <v>60</v>
      </c>
      <c r="L562">
        <v>324</v>
      </c>
      <c r="M562" t="s">
        <v>374</v>
      </c>
      <c r="N562" t="s">
        <v>71</v>
      </c>
      <c r="O562" s="3" t="s">
        <v>258</v>
      </c>
      <c r="P562">
        <v>9506</v>
      </c>
      <c r="Q562" t="s">
        <v>1085</v>
      </c>
      <c r="R562" t="s">
        <v>1086</v>
      </c>
      <c r="S562" t="s">
        <v>1086</v>
      </c>
      <c r="V562">
        <v>2017</v>
      </c>
      <c r="W562">
        <v>430</v>
      </c>
      <c r="Z562">
        <v>2850</v>
      </c>
      <c r="AA562" t="s">
        <v>250</v>
      </c>
      <c r="AB562" s="7">
        <v>360.33</v>
      </c>
      <c r="AC562">
        <v>79.27</v>
      </c>
      <c r="AF562">
        <v>2351</v>
      </c>
      <c r="AG562" t="s">
        <v>250</v>
      </c>
      <c r="AH562" t="s">
        <v>250</v>
      </c>
      <c r="AI562">
        <v>2226.43</v>
      </c>
      <c r="AJ562" t="s">
        <v>250</v>
      </c>
      <c r="AL562">
        <v>360.33</v>
      </c>
      <c r="AM562" t="s">
        <v>45</v>
      </c>
      <c r="AN562">
        <f t="shared" si="33"/>
        <v>44</v>
      </c>
      <c r="AO562" s="6">
        <f t="shared" si="34"/>
        <v>15854.519999999999</v>
      </c>
    </row>
    <row r="563" spans="1:41" ht="12.75">
      <c r="E563">
        <v>1</v>
      </c>
      <c r="F563" t="s">
        <v>1093</v>
      </c>
      <c r="G563" t="s">
        <v>207</v>
      </c>
      <c r="H563">
        <v>702.38</v>
      </c>
      <c r="I563">
        <v>702.38</v>
      </c>
      <c r="K563" t="s">
        <v>60</v>
      </c>
      <c r="L563">
        <v>326</v>
      </c>
      <c r="M563" t="s">
        <v>374</v>
      </c>
      <c r="N563" t="s">
        <v>71</v>
      </c>
      <c r="O563" s="3" t="s">
        <v>258</v>
      </c>
      <c r="P563">
        <v>9506</v>
      </c>
      <c r="Q563" t="s">
        <v>1085</v>
      </c>
      <c r="R563" t="s">
        <v>1086</v>
      </c>
      <c r="S563" t="s">
        <v>1086</v>
      </c>
      <c r="V563">
        <v>2017</v>
      </c>
      <c r="W563">
        <v>430</v>
      </c>
      <c r="Z563">
        <v>2851</v>
      </c>
      <c r="AA563" t="s">
        <v>250</v>
      </c>
      <c r="AB563" s="7">
        <v>575.72</v>
      </c>
      <c r="AC563">
        <v>126.66</v>
      </c>
      <c r="AF563">
        <v>2351</v>
      </c>
      <c r="AG563" t="s">
        <v>250</v>
      </c>
      <c r="AH563" t="s">
        <v>250</v>
      </c>
      <c r="AI563">
        <v>2226.43</v>
      </c>
      <c r="AJ563" t="s">
        <v>250</v>
      </c>
      <c r="AL563">
        <v>575.72</v>
      </c>
      <c r="AM563" t="s">
        <v>45</v>
      </c>
      <c r="AN563">
        <f t="shared" si="33"/>
        <v>44</v>
      </c>
      <c r="AO563" s="6">
        <f t="shared" si="34"/>
        <v>25331.68</v>
      </c>
    </row>
    <row r="564" spans="1:41" ht="12.75">
      <c r="E564">
        <v>1</v>
      </c>
      <c r="F564" t="s">
        <v>1094</v>
      </c>
      <c r="G564" t="s">
        <v>207</v>
      </c>
      <c r="H564">
        <v>1350.27</v>
      </c>
      <c r="I564">
        <v>1350.27</v>
      </c>
      <c r="K564" t="s">
        <v>60</v>
      </c>
      <c r="L564">
        <v>338</v>
      </c>
      <c r="M564" t="s">
        <v>374</v>
      </c>
      <c r="N564" t="s">
        <v>71</v>
      </c>
      <c r="O564" s="3" t="s">
        <v>54</v>
      </c>
      <c r="P564">
        <v>9506</v>
      </c>
      <c r="Q564" t="s">
        <v>1085</v>
      </c>
      <c r="R564" t="s">
        <v>1086</v>
      </c>
      <c r="S564" t="s">
        <v>1086</v>
      </c>
      <c r="V564">
        <v>2016</v>
      </c>
      <c r="W564">
        <v>597</v>
      </c>
      <c r="Z564">
        <v>2912</v>
      </c>
      <c r="AA564" t="s">
        <v>184</v>
      </c>
      <c r="AB564" s="7">
        <v>1106.78</v>
      </c>
      <c r="AC564">
        <v>243.49</v>
      </c>
      <c r="AF564">
        <v>2387</v>
      </c>
      <c r="AG564" t="s">
        <v>184</v>
      </c>
      <c r="AH564" t="s">
        <v>184</v>
      </c>
      <c r="AI564">
        <v>1350.27</v>
      </c>
      <c r="AJ564" t="s">
        <v>184</v>
      </c>
      <c r="AL564">
        <v>1106.78</v>
      </c>
      <c r="AM564" t="s">
        <v>45</v>
      </c>
      <c r="AN564">
        <f t="shared" si="33"/>
        <v>41</v>
      </c>
      <c r="AO564" s="6">
        <f t="shared" si="34"/>
        <v>45377.979999999996</v>
      </c>
    </row>
    <row r="565" spans="1:41" ht="12.75">
      <c r="E565">
        <v>1</v>
      </c>
      <c r="F565" t="s">
        <v>1095</v>
      </c>
      <c r="G565" t="s">
        <v>207</v>
      </c>
      <c r="H565">
        <v>49.57</v>
      </c>
      <c r="I565">
        <v>49.57</v>
      </c>
      <c r="K565" t="s">
        <v>287</v>
      </c>
      <c r="L565">
        <v>320</v>
      </c>
      <c r="M565" t="s">
        <v>374</v>
      </c>
      <c r="N565" t="s">
        <v>71</v>
      </c>
      <c r="O565" s="3" t="s">
        <v>54</v>
      </c>
      <c r="P565">
        <v>9506</v>
      </c>
      <c r="Q565" t="s">
        <v>1085</v>
      </c>
      <c r="R565" t="s">
        <v>1086</v>
      </c>
      <c r="S565" t="s">
        <v>1086</v>
      </c>
      <c r="V565">
        <v>2017</v>
      </c>
      <c r="W565">
        <v>473</v>
      </c>
      <c r="Z565">
        <v>3094</v>
      </c>
      <c r="AA565" t="s">
        <v>372</v>
      </c>
      <c r="AB565" s="7">
        <v>40.63</v>
      </c>
      <c r="AC565">
        <v>8.94</v>
      </c>
      <c r="AF565">
        <v>2548</v>
      </c>
      <c r="AG565" t="s">
        <v>372</v>
      </c>
      <c r="AH565" t="s">
        <v>372</v>
      </c>
      <c r="AI565">
        <v>7187.22</v>
      </c>
      <c r="AJ565" t="s">
        <v>372</v>
      </c>
      <c r="AL565">
        <v>40.63</v>
      </c>
      <c r="AM565" t="s">
        <v>45</v>
      </c>
      <c r="AN565">
        <f t="shared" si="33"/>
        <v>45</v>
      </c>
      <c r="AO565" s="6">
        <f t="shared" si="34"/>
        <v>1828.3500000000001</v>
      </c>
    </row>
    <row r="566" spans="1:41" ht="12.75">
      <c r="E566">
        <v>1</v>
      </c>
      <c r="F566" t="s">
        <v>1096</v>
      </c>
      <c r="G566" t="s">
        <v>207</v>
      </c>
      <c r="H566">
        <v>168.14</v>
      </c>
      <c r="I566">
        <v>168.14</v>
      </c>
      <c r="K566" t="s">
        <v>60</v>
      </c>
      <c r="L566">
        <v>334</v>
      </c>
      <c r="M566" t="s">
        <v>374</v>
      </c>
      <c r="N566" t="s">
        <v>71</v>
      </c>
      <c r="O566" s="3" t="s">
        <v>54</v>
      </c>
      <c r="P566">
        <v>9506</v>
      </c>
      <c r="Q566" t="s">
        <v>1085</v>
      </c>
      <c r="R566" t="s">
        <v>1086</v>
      </c>
      <c r="S566" t="s">
        <v>1086</v>
      </c>
      <c r="V566">
        <v>2017</v>
      </c>
      <c r="W566">
        <v>551</v>
      </c>
      <c r="Z566">
        <v>2816</v>
      </c>
      <c r="AA566" t="s">
        <v>77</v>
      </c>
      <c r="AB566" s="7">
        <v>152.85</v>
      </c>
      <c r="AC566">
        <v>15.29</v>
      </c>
      <c r="AF566">
        <v>2328</v>
      </c>
      <c r="AG566" t="s">
        <v>77</v>
      </c>
      <c r="AH566" t="s">
        <v>77</v>
      </c>
      <c r="AI566">
        <v>1477.74</v>
      </c>
      <c r="AJ566" t="s">
        <v>77</v>
      </c>
      <c r="AL566">
        <v>152.85</v>
      </c>
      <c r="AM566" t="s">
        <v>45</v>
      </c>
      <c r="AN566">
        <f t="shared" si="33"/>
        <v>39</v>
      </c>
      <c r="AO566" s="6">
        <f t="shared" si="34"/>
        <v>5961.15</v>
      </c>
    </row>
    <row r="567" spans="1:41" ht="12.75">
      <c r="E567">
        <v>1</v>
      </c>
      <c r="F567" t="s">
        <v>1097</v>
      </c>
      <c r="G567" t="s">
        <v>207</v>
      </c>
      <c r="H567">
        <v>59.39</v>
      </c>
      <c r="I567">
        <v>59.39</v>
      </c>
      <c r="K567" t="s">
        <v>60</v>
      </c>
      <c r="L567">
        <v>322</v>
      </c>
      <c r="M567" t="s">
        <v>374</v>
      </c>
      <c r="N567" t="s">
        <v>71</v>
      </c>
      <c r="O567" s="3" t="s">
        <v>54</v>
      </c>
      <c r="P567">
        <v>9506</v>
      </c>
      <c r="Q567" t="s">
        <v>1085</v>
      </c>
      <c r="R567" t="s">
        <v>1086</v>
      </c>
      <c r="S567" t="s">
        <v>1086</v>
      </c>
      <c r="V567">
        <v>2017</v>
      </c>
      <c r="W567">
        <v>333</v>
      </c>
      <c r="Z567">
        <v>3239</v>
      </c>
      <c r="AA567" t="s">
        <v>158</v>
      </c>
      <c r="AB567" s="7">
        <v>48.68</v>
      </c>
      <c r="AC567">
        <v>10.71</v>
      </c>
      <c r="AF567">
        <v>2672</v>
      </c>
      <c r="AG567" t="s">
        <v>158</v>
      </c>
      <c r="AH567" t="s">
        <v>158</v>
      </c>
      <c r="AI567">
        <v>998.28</v>
      </c>
      <c r="AJ567" t="s">
        <v>158</v>
      </c>
      <c r="AL567">
        <v>48.68</v>
      </c>
      <c r="AM567" t="s">
        <v>45</v>
      </c>
      <c r="AN567">
        <f t="shared" si="33"/>
        <v>46</v>
      </c>
      <c r="AO567" s="6">
        <f t="shared" si="34"/>
        <v>2239.28</v>
      </c>
    </row>
    <row r="568" spans="1:41" ht="12.75">
      <c r="E568">
        <v>1</v>
      </c>
      <c r="F568" t="s">
        <v>1098</v>
      </c>
      <c r="G568" t="s">
        <v>207</v>
      </c>
      <c r="H568">
        <v>862.68</v>
      </c>
      <c r="I568">
        <v>862.68</v>
      </c>
      <c r="K568" t="s">
        <v>60</v>
      </c>
      <c r="L568">
        <v>343</v>
      </c>
      <c r="M568" t="s">
        <v>374</v>
      </c>
      <c r="N568" t="s">
        <v>71</v>
      </c>
      <c r="O568" s="3" t="s">
        <v>54</v>
      </c>
      <c r="P568">
        <v>9506</v>
      </c>
      <c r="Q568" t="s">
        <v>1085</v>
      </c>
      <c r="R568" t="s">
        <v>1086</v>
      </c>
      <c r="S568" t="s">
        <v>1086</v>
      </c>
      <c r="V568">
        <v>2016</v>
      </c>
      <c r="W568">
        <v>605</v>
      </c>
      <c r="Z568">
        <v>2807</v>
      </c>
      <c r="AA568" t="s">
        <v>77</v>
      </c>
      <c r="AB568" s="7">
        <v>573.69</v>
      </c>
      <c r="AC568">
        <v>57.37</v>
      </c>
      <c r="AF568">
        <v>2322</v>
      </c>
      <c r="AG568" t="s">
        <v>77</v>
      </c>
      <c r="AH568" t="s">
        <v>77</v>
      </c>
      <c r="AI568">
        <v>631.06</v>
      </c>
      <c r="AJ568" t="s">
        <v>77</v>
      </c>
      <c r="AL568">
        <v>784.25</v>
      </c>
      <c r="AM568" t="s">
        <v>45</v>
      </c>
      <c r="AN568">
        <f t="shared" si="33"/>
        <v>39</v>
      </c>
      <c r="AO568" s="6">
        <f t="shared" si="34"/>
        <v>30585.75</v>
      </c>
    </row>
    <row r="569" spans="1:41" ht="12.75">
      <c r="E569">
        <v>1</v>
      </c>
      <c r="F569" t="s">
        <v>1098</v>
      </c>
      <c r="G569" t="s">
        <v>207</v>
      </c>
      <c r="H569">
        <v>862.68</v>
      </c>
      <c r="I569">
        <v>862.68</v>
      </c>
      <c r="K569" t="s">
        <v>60</v>
      </c>
      <c r="L569">
        <v>343</v>
      </c>
      <c r="M569" t="s">
        <v>374</v>
      </c>
      <c r="N569" t="s">
        <v>71</v>
      </c>
      <c r="O569" s="3" t="s">
        <v>54</v>
      </c>
      <c r="P569">
        <v>9506</v>
      </c>
      <c r="Q569" t="s">
        <v>1085</v>
      </c>
      <c r="R569" t="s">
        <v>1086</v>
      </c>
      <c r="S569" t="s">
        <v>1086</v>
      </c>
      <c r="V569">
        <v>2017</v>
      </c>
      <c r="W569">
        <v>551</v>
      </c>
      <c r="Z569">
        <v>2808</v>
      </c>
      <c r="AA569" t="s">
        <v>77</v>
      </c>
      <c r="AB569" s="7">
        <v>210.56</v>
      </c>
      <c r="AC569">
        <v>21.06</v>
      </c>
      <c r="AF569">
        <v>2323</v>
      </c>
      <c r="AG569" t="s">
        <v>77</v>
      </c>
      <c r="AH569" t="s">
        <v>77</v>
      </c>
      <c r="AI569">
        <v>231.62</v>
      </c>
      <c r="AJ569" t="s">
        <v>77</v>
      </c>
      <c r="AL569">
        <v>0</v>
      </c>
      <c r="AM569" t="s">
        <v>45</v>
      </c>
      <c r="AN569">
        <f t="shared" si="33"/>
        <v>39</v>
      </c>
      <c r="AO569" s="6">
        <f t="shared" si="34"/>
        <v>0</v>
      </c>
    </row>
    <row r="570" spans="1:41" ht="12.75">
      <c r="E570">
        <v>1</v>
      </c>
      <c r="F570" t="s">
        <v>1099</v>
      </c>
      <c r="G570" t="s">
        <v>207</v>
      </c>
      <c r="H570">
        <v>15.74</v>
      </c>
      <c r="I570">
        <v>15.74</v>
      </c>
      <c r="K570" t="s">
        <v>60</v>
      </c>
      <c r="L570">
        <v>344</v>
      </c>
      <c r="M570" t="s">
        <v>374</v>
      </c>
      <c r="N570" t="s">
        <v>71</v>
      </c>
      <c r="O570" s="3" t="s">
        <v>54</v>
      </c>
      <c r="P570">
        <v>9506</v>
      </c>
      <c r="Q570" t="s">
        <v>1085</v>
      </c>
      <c r="R570" t="s">
        <v>1086</v>
      </c>
      <c r="S570" t="s">
        <v>1086</v>
      </c>
      <c r="V570">
        <v>2017</v>
      </c>
      <c r="W570">
        <v>430</v>
      </c>
      <c r="Z570">
        <v>2858</v>
      </c>
      <c r="AA570" t="s">
        <v>250</v>
      </c>
      <c r="AB570" s="7">
        <v>12.9</v>
      </c>
      <c r="AC570">
        <v>2.84</v>
      </c>
      <c r="AF570">
        <v>2353</v>
      </c>
      <c r="AG570" t="s">
        <v>250</v>
      </c>
      <c r="AH570" t="s">
        <v>250</v>
      </c>
      <c r="AI570">
        <v>339.66</v>
      </c>
      <c r="AJ570" t="s">
        <v>250</v>
      </c>
      <c r="AL570">
        <v>12.9</v>
      </c>
      <c r="AM570" t="s">
        <v>45</v>
      </c>
      <c r="AN570">
        <f t="shared" si="33"/>
        <v>40</v>
      </c>
      <c r="AO570" s="6">
        <f t="shared" si="34"/>
        <v>516</v>
      </c>
    </row>
    <row r="571" spans="1:41" ht="12.75">
      <c r="E571">
        <v>1</v>
      </c>
      <c r="F571" t="s">
        <v>1100</v>
      </c>
      <c r="G571" t="s">
        <v>207</v>
      </c>
      <c r="H571">
        <v>50.96</v>
      </c>
      <c r="I571">
        <v>50.96</v>
      </c>
      <c r="K571" t="s">
        <v>60</v>
      </c>
      <c r="L571">
        <v>340</v>
      </c>
      <c r="M571" t="s">
        <v>374</v>
      </c>
      <c r="N571" t="s">
        <v>71</v>
      </c>
      <c r="O571" s="3" t="s">
        <v>54</v>
      </c>
      <c r="P571">
        <v>9506</v>
      </c>
      <c r="Q571" t="s">
        <v>1085</v>
      </c>
      <c r="R571" t="s">
        <v>1086</v>
      </c>
      <c r="S571" t="s">
        <v>1086</v>
      </c>
      <c r="V571">
        <v>2017</v>
      </c>
      <c r="W571">
        <v>430</v>
      </c>
      <c r="Z571">
        <v>2856</v>
      </c>
      <c r="AA571" t="s">
        <v>250</v>
      </c>
      <c r="AB571" s="7">
        <v>41.77</v>
      </c>
      <c r="AC571">
        <v>9.19</v>
      </c>
      <c r="AF571">
        <v>2353</v>
      </c>
      <c r="AG571" t="s">
        <v>250</v>
      </c>
      <c r="AH571" t="s">
        <v>250</v>
      </c>
      <c r="AI571">
        <v>339.66</v>
      </c>
      <c r="AJ571" t="s">
        <v>250</v>
      </c>
      <c r="AL571">
        <v>41.77</v>
      </c>
      <c r="AM571" t="s">
        <v>45</v>
      </c>
      <c r="AN571">
        <f t="shared" si="33"/>
        <v>40</v>
      </c>
      <c r="AO571" s="6">
        <f t="shared" si="34"/>
        <v>1670.8000000000002</v>
      </c>
    </row>
    <row r="572" spans="1:41" ht="12.75">
      <c r="E572">
        <v>1</v>
      </c>
      <c r="F572" t="s">
        <v>1101</v>
      </c>
      <c r="G572" t="s">
        <v>207</v>
      </c>
      <c r="H572">
        <v>35.72</v>
      </c>
      <c r="I572">
        <v>35.72</v>
      </c>
      <c r="K572" t="s">
        <v>60</v>
      </c>
      <c r="L572">
        <v>342</v>
      </c>
      <c r="M572" t="s">
        <v>374</v>
      </c>
      <c r="N572" t="s">
        <v>71</v>
      </c>
      <c r="O572" s="3" t="s">
        <v>54</v>
      </c>
      <c r="P572">
        <v>9506</v>
      </c>
      <c r="Q572" t="s">
        <v>1085</v>
      </c>
      <c r="R572" t="s">
        <v>1086</v>
      </c>
      <c r="S572" t="s">
        <v>1086</v>
      </c>
      <c r="V572">
        <v>2017</v>
      </c>
      <c r="W572">
        <v>430</v>
      </c>
      <c r="Z572">
        <v>2857</v>
      </c>
      <c r="AA572" t="s">
        <v>250</v>
      </c>
      <c r="AB572" s="7">
        <v>29.28</v>
      </c>
      <c r="AC572">
        <v>6.44</v>
      </c>
      <c r="AF572">
        <v>2353</v>
      </c>
      <c r="AG572" t="s">
        <v>250</v>
      </c>
      <c r="AH572" t="s">
        <v>250</v>
      </c>
      <c r="AI572">
        <v>339.66</v>
      </c>
      <c r="AJ572" t="s">
        <v>250</v>
      </c>
      <c r="AL572">
        <v>29.28</v>
      </c>
      <c r="AM572" t="s">
        <v>45</v>
      </c>
      <c r="AN572">
        <f t="shared" si="33"/>
        <v>40</v>
      </c>
      <c r="AO572" s="6">
        <f t="shared" si="34"/>
        <v>1171.2</v>
      </c>
    </row>
    <row r="573" spans="1:41" ht="12.75">
      <c r="E573">
        <v>1</v>
      </c>
      <c r="F573" t="s">
        <v>1102</v>
      </c>
      <c r="G573" t="s">
        <v>207</v>
      </c>
      <c r="H573">
        <v>110.17</v>
      </c>
      <c r="I573">
        <v>110.17</v>
      </c>
      <c r="K573" t="s">
        <v>60</v>
      </c>
      <c r="L573">
        <v>341</v>
      </c>
      <c r="M573" t="s">
        <v>374</v>
      </c>
      <c r="N573" t="s">
        <v>71</v>
      </c>
      <c r="O573" s="3" t="s">
        <v>54</v>
      </c>
      <c r="P573">
        <v>9506</v>
      </c>
      <c r="Q573" t="s">
        <v>1085</v>
      </c>
      <c r="R573" t="s">
        <v>1086</v>
      </c>
      <c r="S573" t="s">
        <v>1086</v>
      </c>
      <c r="V573">
        <v>2017</v>
      </c>
      <c r="W573">
        <v>473</v>
      </c>
      <c r="Z573">
        <v>3097</v>
      </c>
      <c r="AA573" t="s">
        <v>372</v>
      </c>
      <c r="AB573" s="7">
        <v>90.3</v>
      </c>
      <c r="AC573">
        <v>19.87</v>
      </c>
      <c r="AF573">
        <v>2548</v>
      </c>
      <c r="AG573" t="s">
        <v>372</v>
      </c>
      <c r="AH573" t="s">
        <v>372</v>
      </c>
      <c r="AI573">
        <v>7187.22</v>
      </c>
      <c r="AJ573" t="s">
        <v>372</v>
      </c>
      <c r="AL573">
        <v>90.3</v>
      </c>
      <c r="AM573" t="s">
        <v>45</v>
      </c>
      <c r="AN573">
        <f t="shared" si="33"/>
        <v>45</v>
      </c>
      <c r="AO573" s="6">
        <f t="shared" si="34"/>
        <v>4063.5</v>
      </c>
    </row>
    <row r="574" spans="1:41" ht="12.75">
      <c r="E574">
        <v>1</v>
      </c>
      <c r="F574" t="s">
        <v>1103</v>
      </c>
      <c r="G574" t="s">
        <v>207</v>
      </c>
      <c r="H574">
        <v>35.76</v>
      </c>
      <c r="I574">
        <v>35.76</v>
      </c>
      <c r="K574" t="s">
        <v>60</v>
      </c>
      <c r="L574">
        <v>346</v>
      </c>
      <c r="M574" t="s">
        <v>374</v>
      </c>
      <c r="N574" t="s">
        <v>71</v>
      </c>
      <c r="O574" s="3" t="s">
        <v>54</v>
      </c>
      <c r="P574">
        <v>9506</v>
      </c>
      <c r="Q574" t="s">
        <v>1085</v>
      </c>
      <c r="R574" t="s">
        <v>1086</v>
      </c>
      <c r="S574" t="s">
        <v>1086</v>
      </c>
      <c r="V574">
        <v>2017</v>
      </c>
      <c r="W574">
        <v>333</v>
      </c>
      <c r="Z574">
        <v>3240</v>
      </c>
      <c r="AA574" t="s">
        <v>158</v>
      </c>
      <c r="AB574" s="7">
        <v>29.31</v>
      </c>
      <c r="AC574">
        <v>6.45</v>
      </c>
      <c r="AF574">
        <v>2672</v>
      </c>
      <c r="AG574" t="s">
        <v>158</v>
      </c>
      <c r="AH574" t="s">
        <v>158</v>
      </c>
      <c r="AI574">
        <v>998.28</v>
      </c>
      <c r="AJ574" t="s">
        <v>158</v>
      </c>
      <c r="AL574">
        <v>29.31</v>
      </c>
      <c r="AM574" t="s">
        <v>45</v>
      </c>
      <c r="AN574">
        <f t="shared" si="33"/>
        <v>46</v>
      </c>
      <c r="AO574" s="6">
        <f t="shared" si="34"/>
        <v>1348.26</v>
      </c>
    </row>
    <row r="575" spans="1:41" ht="12.75">
      <c r="E575">
        <v>1</v>
      </c>
      <c r="F575" t="s">
        <v>1104</v>
      </c>
      <c r="G575" t="s">
        <v>207</v>
      </c>
      <c r="H575">
        <v>628.13</v>
      </c>
      <c r="I575">
        <v>628.13</v>
      </c>
      <c r="K575" t="s">
        <v>60</v>
      </c>
      <c r="L575">
        <v>348</v>
      </c>
      <c r="M575" t="s">
        <v>374</v>
      </c>
      <c r="N575" t="s">
        <v>71</v>
      </c>
      <c r="O575" s="3" t="s">
        <v>54</v>
      </c>
      <c r="P575">
        <v>9506</v>
      </c>
      <c r="Q575" t="s">
        <v>1085</v>
      </c>
      <c r="R575" t="s">
        <v>1086</v>
      </c>
      <c r="S575" t="s">
        <v>1086</v>
      </c>
      <c r="V575">
        <v>2017</v>
      </c>
      <c r="W575">
        <v>430</v>
      </c>
      <c r="Z575">
        <v>2854</v>
      </c>
      <c r="AA575" t="s">
        <v>250</v>
      </c>
      <c r="AB575" s="7">
        <v>514.86</v>
      </c>
      <c r="AC575">
        <v>113.27</v>
      </c>
      <c r="AF575">
        <v>2351</v>
      </c>
      <c r="AG575" t="s">
        <v>250</v>
      </c>
      <c r="AH575" t="s">
        <v>250</v>
      </c>
      <c r="AI575">
        <v>2226.43</v>
      </c>
      <c r="AJ575" t="s">
        <v>250</v>
      </c>
      <c r="AL575">
        <v>514.86</v>
      </c>
      <c r="AM575" t="s">
        <v>45</v>
      </c>
      <c r="AN575">
        <f t="shared" si="33"/>
        <v>40</v>
      </c>
      <c r="AO575" s="6">
        <f t="shared" si="34"/>
        <v>20594.4</v>
      </c>
    </row>
    <row r="576" spans="1:41" ht="12.75">
      <c r="E576">
        <v>1</v>
      </c>
      <c r="F576" t="s">
        <v>1105</v>
      </c>
      <c r="G576" t="s">
        <v>207</v>
      </c>
      <c r="H576">
        <v>35.76</v>
      </c>
      <c r="I576">
        <v>35.76</v>
      </c>
      <c r="K576" t="s">
        <v>60</v>
      </c>
      <c r="L576">
        <v>345</v>
      </c>
      <c r="M576" t="s">
        <v>374</v>
      </c>
      <c r="N576" t="s">
        <v>71</v>
      </c>
      <c r="O576" s="3" t="s">
        <v>54</v>
      </c>
      <c r="P576">
        <v>9506</v>
      </c>
      <c r="Q576" t="s">
        <v>1085</v>
      </c>
      <c r="R576" t="s">
        <v>1086</v>
      </c>
      <c r="S576" t="s">
        <v>1086</v>
      </c>
      <c r="V576">
        <v>2017</v>
      </c>
      <c r="W576">
        <v>473</v>
      </c>
      <c r="Z576">
        <v>3098</v>
      </c>
      <c r="AA576" t="s">
        <v>372</v>
      </c>
      <c r="AB576" s="7">
        <v>29.31</v>
      </c>
      <c r="AC576">
        <v>6.45</v>
      </c>
      <c r="AF576">
        <v>2548</v>
      </c>
      <c r="AG576" t="s">
        <v>372</v>
      </c>
      <c r="AH576" t="s">
        <v>372</v>
      </c>
      <c r="AI576">
        <v>7187.22</v>
      </c>
      <c r="AJ576" t="s">
        <v>372</v>
      </c>
      <c r="AL576">
        <v>29.31</v>
      </c>
      <c r="AM576" t="s">
        <v>45</v>
      </c>
      <c r="AN576">
        <f t="shared" si="33"/>
        <v>45</v>
      </c>
      <c r="AO576" s="6">
        <f t="shared" si="34"/>
        <v>1318.95</v>
      </c>
    </row>
    <row r="577" spans="1:41" ht="12.75">
      <c r="E577">
        <v>1</v>
      </c>
      <c r="F577" t="s">
        <v>1106</v>
      </c>
      <c r="G577" t="s">
        <v>207</v>
      </c>
      <c r="H577">
        <v>36.28</v>
      </c>
      <c r="I577">
        <v>36.28</v>
      </c>
      <c r="K577" t="s">
        <v>60</v>
      </c>
      <c r="L577">
        <v>347</v>
      </c>
      <c r="M577" t="s">
        <v>374</v>
      </c>
      <c r="N577" t="s">
        <v>71</v>
      </c>
      <c r="O577" s="3" t="s">
        <v>54</v>
      </c>
      <c r="P577">
        <v>9506</v>
      </c>
      <c r="Q577" t="s">
        <v>1085</v>
      </c>
      <c r="R577" t="s">
        <v>1086</v>
      </c>
      <c r="S577" t="s">
        <v>1086</v>
      </c>
      <c r="V577">
        <v>2017</v>
      </c>
      <c r="W577">
        <v>430</v>
      </c>
      <c r="Z577">
        <v>2859</v>
      </c>
      <c r="AA577" t="s">
        <v>250</v>
      </c>
      <c r="AB577" s="7">
        <v>29.74</v>
      </c>
      <c r="AC577">
        <v>6.54</v>
      </c>
      <c r="AF577">
        <v>2353</v>
      </c>
      <c r="AG577" t="s">
        <v>250</v>
      </c>
      <c r="AH577" t="s">
        <v>250</v>
      </c>
      <c r="AI577">
        <v>339.66</v>
      </c>
      <c r="AJ577" t="s">
        <v>250</v>
      </c>
      <c r="AL577">
        <v>29.74</v>
      </c>
      <c r="AM577" t="s">
        <v>45</v>
      </c>
      <c r="AN577">
        <f t="shared" si="33"/>
        <v>40</v>
      </c>
      <c r="AO577" s="6">
        <f t="shared" si="34"/>
        <v>1189.6</v>
      </c>
    </row>
    <row r="578" spans="1:41" ht="12.75">
      <c r="E578">
        <v>1</v>
      </c>
      <c r="F578" t="s">
        <v>1107</v>
      </c>
      <c r="G578" t="s">
        <v>207</v>
      </c>
      <c r="H578">
        <v>148.91</v>
      </c>
      <c r="I578">
        <v>148.91</v>
      </c>
      <c r="K578" t="s">
        <v>60</v>
      </c>
      <c r="L578">
        <v>321</v>
      </c>
      <c r="M578" t="s">
        <v>374</v>
      </c>
      <c r="N578" t="s">
        <v>71</v>
      </c>
      <c r="O578" s="3" t="s">
        <v>54</v>
      </c>
      <c r="P578">
        <v>9506</v>
      </c>
      <c r="Q578" t="s">
        <v>1085</v>
      </c>
      <c r="R578" t="s">
        <v>1086</v>
      </c>
      <c r="S578" t="s">
        <v>1086</v>
      </c>
      <c r="V578">
        <v>2016</v>
      </c>
      <c r="W578">
        <v>757</v>
      </c>
      <c r="Z578">
        <v>2805</v>
      </c>
      <c r="AA578" t="s">
        <v>77</v>
      </c>
      <c r="AB578" s="7">
        <v>122.06</v>
      </c>
      <c r="AC578">
        <v>26.85</v>
      </c>
      <c r="AF578">
        <v>2321</v>
      </c>
      <c r="AG578" t="s">
        <v>77</v>
      </c>
      <c r="AH578" t="s">
        <v>77</v>
      </c>
      <c r="AI578">
        <v>4147.51</v>
      </c>
      <c r="AJ578" t="s">
        <v>77</v>
      </c>
      <c r="AL578">
        <v>122.06</v>
      </c>
      <c r="AM578" t="s">
        <v>45</v>
      </c>
      <c r="AN578">
        <f t="shared" si="33"/>
        <v>39</v>
      </c>
      <c r="AO578" s="6">
        <f t="shared" si="34"/>
        <v>4760.34</v>
      </c>
    </row>
    <row r="579" spans="1:41" ht="12.75">
      <c r="E579">
        <v>1</v>
      </c>
      <c r="F579" t="s">
        <v>1108</v>
      </c>
      <c r="G579" t="s">
        <v>207</v>
      </c>
      <c r="H579">
        <v>144.96</v>
      </c>
      <c r="I579">
        <v>144.96</v>
      </c>
      <c r="K579" t="s">
        <v>60</v>
      </c>
      <c r="L579">
        <v>337</v>
      </c>
      <c r="M579" t="s">
        <v>374</v>
      </c>
      <c r="N579" t="s">
        <v>71</v>
      </c>
      <c r="O579" s="3" t="s">
        <v>54</v>
      </c>
      <c r="P579">
        <v>9506</v>
      </c>
      <c r="Q579" t="s">
        <v>1085</v>
      </c>
      <c r="R579" t="s">
        <v>1086</v>
      </c>
      <c r="S579" t="s">
        <v>1086</v>
      </c>
      <c r="V579">
        <v>2017</v>
      </c>
      <c r="W579">
        <v>332</v>
      </c>
      <c r="Z579">
        <v>2945</v>
      </c>
      <c r="AA579" t="s">
        <v>184</v>
      </c>
      <c r="AB579" s="7">
        <v>118.82</v>
      </c>
      <c r="AC579">
        <v>26.14</v>
      </c>
      <c r="AF579">
        <v>2458</v>
      </c>
      <c r="AG579" t="s">
        <v>184</v>
      </c>
      <c r="AH579" t="s">
        <v>184</v>
      </c>
      <c r="AI579">
        <v>2931.09</v>
      </c>
      <c r="AJ579" t="s">
        <v>184</v>
      </c>
      <c r="AL579">
        <v>118.82</v>
      </c>
      <c r="AM579" t="s">
        <v>45</v>
      </c>
      <c r="AN579">
        <f aca="true" t="shared" si="36" ref="AN579:AN642">AJ579-O579</f>
        <v>41</v>
      </c>
      <c r="AO579" s="6">
        <f aca="true" t="shared" si="37" ref="AO579:AO642">AN579*AL579</f>
        <v>4871.62</v>
      </c>
    </row>
    <row r="580" spans="1:41" ht="12.75">
      <c r="E580">
        <v>1</v>
      </c>
      <c r="F580" t="s">
        <v>1109</v>
      </c>
      <c r="G580" t="s">
        <v>207</v>
      </c>
      <c r="H580">
        <v>557.28</v>
      </c>
      <c r="I580">
        <v>557.28</v>
      </c>
      <c r="K580" t="s">
        <v>60</v>
      </c>
      <c r="L580">
        <v>329</v>
      </c>
      <c r="M580" t="s">
        <v>374</v>
      </c>
      <c r="N580" t="s">
        <v>71</v>
      </c>
      <c r="O580" s="3" t="s">
        <v>54</v>
      </c>
      <c r="P580">
        <v>9506</v>
      </c>
      <c r="Q580" t="s">
        <v>1085</v>
      </c>
      <c r="R580" t="s">
        <v>1086</v>
      </c>
      <c r="S580" t="s">
        <v>1086</v>
      </c>
      <c r="V580">
        <v>2017</v>
      </c>
      <c r="W580">
        <v>473</v>
      </c>
      <c r="Z580">
        <v>3095</v>
      </c>
      <c r="AA580" t="s">
        <v>372</v>
      </c>
      <c r="AB580" s="7">
        <v>456.79</v>
      </c>
      <c r="AC580">
        <v>100.49</v>
      </c>
      <c r="AF580">
        <v>2548</v>
      </c>
      <c r="AG580" t="s">
        <v>372</v>
      </c>
      <c r="AH580" t="s">
        <v>372</v>
      </c>
      <c r="AI580">
        <v>7187.22</v>
      </c>
      <c r="AJ580" t="s">
        <v>372</v>
      </c>
      <c r="AL580">
        <v>456.79</v>
      </c>
      <c r="AM580" t="s">
        <v>45</v>
      </c>
      <c r="AN580">
        <f t="shared" si="36"/>
        <v>45</v>
      </c>
      <c r="AO580" s="6">
        <f t="shared" si="37"/>
        <v>20555.55</v>
      </c>
    </row>
    <row r="581" spans="1:41" ht="12.75">
      <c r="E581">
        <v>1</v>
      </c>
      <c r="F581" t="s">
        <v>1110</v>
      </c>
      <c r="G581" t="s">
        <v>207</v>
      </c>
      <c r="H581">
        <v>104.41</v>
      </c>
      <c r="I581">
        <v>104.41</v>
      </c>
      <c r="K581" t="s">
        <v>60</v>
      </c>
      <c r="L581">
        <v>335</v>
      </c>
      <c r="M581" t="s">
        <v>374</v>
      </c>
      <c r="N581" t="s">
        <v>71</v>
      </c>
      <c r="O581" s="3" t="s">
        <v>54</v>
      </c>
      <c r="P581">
        <v>9506</v>
      </c>
      <c r="Q581" t="s">
        <v>1085</v>
      </c>
      <c r="R581" t="s">
        <v>1086</v>
      </c>
      <c r="S581" t="s">
        <v>1086</v>
      </c>
      <c r="V581">
        <v>2017</v>
      </c>
      <c r="W581">
        <v>430</v>
      </c>
      <c r="Z581">
        <v>2853</v>
      </c>
      <c r="AA581" t="s">
        <v>250</v>
      </c>
      <c r="AB581" s="7">
        <v>85.58</v>
      </c>
      <c r="AC581">
        <v>18.83</v>
      </c>
      <c r="AF581">
        <v>2351</v>
      </c>
      <c r="AG581" t="s">
        <v>250</v>
      </c>
      <c r="AH581" t="s">
        <v>250</v>
      </c>
      <c r="AI581">
        <v>2226.43</v>
      </c>
      <c r="AJ581" t="s">
        <v>250</v>
      </c>
      <c r="AL581">
        <v>85.58</v>
      </c>
      <c r="AM581" t="s">
        <v>45</v>
      </c>
      <c r="AN581">
        <f t="shared" si="36"/>
        <v>40</v>
      </c>
      <c r="AO581" s="6">
        <f t="shared" si="37"/>
        <v>3423.2</v>
      </c>
    </row>
    <row r="582" spans="1:41" ht="12.75">
      <c r="E582">
        <v>1</v>
      </c>
      <c r="F582" t="s">
        <v>1111</v>
      </c>
      <c r="G582" t="s">
        <v>207</v>
      </c>
      <c r="H582">
        <v>60.96</v>
      </c>
      <c r="I582">
        <v>60.96</v>
      </c>
      <c r="K582" t="s">
        <v>60</v>
      </c>
      <c r="L582">
        <v>333</v>
      </c>
      <c r="M582" t="s">
        <v>374</v>
      </c>
      <c r="N582" t="s">
        <v>71</v>
      </c>
      <c r="O582" s="3" t="s">
        <v>54</v>
      </c>
      <c r="P582">
        <v>9506</v>
      </c>
      <c r="Q582" t="s">
        <v>1085</v>
      </c>
      <c r="R582" t="s">
        <v>1086</v>
      </c>
      <c r="S582" t="s">
        <v>1086</v>
      </c>
      <c r="V582">
        <v>2017</v>
      </c>
      <c r="W582">
        <v>430</v>
      </c>
      <c r="Z582">
        <v>2852</v>
      </c>
      <c r="AA582" t="s">
        <v>250</v>
      </c>
      <c r="AB582" s="7">
        <v>49.97</v>
      </c>
      <c r="AC582">
        <v>10.99</v>
      </c>
      <c r="AF582">
        <v>2351</v>
      </c>
      <c r="AG582" t="s">
        <v>250</v>
      </c>
      <c r="AH582" t="s">
        <v>250</v>
      </c>
      <c r="AI582">
        <v>2226.43</v>
      </c>
      <c r="AJ582" t="s">
        <v>250</v>
      </c>
      <c r="AL582">
        <v>49.97</v>
      </c>
      <c r="AM582" t="s">
        <v>45</v>
      </c>
      <c r="AN582">
        <f t="shared" si="36"/>
        <v>40</v>
      </c>
      <c r="AO582" s="6">
        <f t="shared" si="37"/>
        <v>1998.8</v>
      </c>
    </row>
    <row r="583" spans="1:41" ht="12.75">
      <c r="E583">
        <v>1</v>
      </c>
      <c r="F583" t="s">
        <v>1112</v>
      </c>
      <c r="G583" t="s">
        <v>207</v>
      </c>
      <c r="H583">
        <v>59.39</v>
      </c>
      <c r="I583">
        <v>59.39</v>
      </c>
      <c r="K583" t="s">
        <v>60</v>
      </c>
      <c r="L583">
        <v>339</v>
      </c>
      <c r="M583" t="s">
        <v>374</v>
      </c>
      <c r="N583" t="s">
        <v>71</v>
      </c>
      <c r="O583" s="3" t="s">
        <v>54</v>
      </c>
      <c r="P583">
        <v>9506</v>
      </c>
      <c r="Q583" t="s">
        <v>1085</v>
      </c>
      <c r="R583" t="s">
        <v>1086</v>
      </c>
      <c r="S583" t="s">
        <v>1086</v>
      </c>
      <c r="V583">
        <v>2017</v>
      </c>
      <c r="W583">
        <v>473</v>
      </c>
      <c r="Z583">
        <v>3096</v>
      </c>
      <c r="AA583" t="s">
        <v>372</v>
      </c>
      <c r="AB583" s="7">
        <v>48.68</v>
      </c>
      <c r="AC583">
        <v>10.71</v>
      </c>
      <c r="AF583">
        <v>2548</v>
      </c>
      <c r="AG583" t="s">
        <v>372</v>
      </c>
      <c r="AH583" t="s">
        <v>372</v>
      </c>
      <c r="AI583">
        <v>7187.22</v>
      </c>
      <c r="AJ583" t="s">
        <v>372</v>
      </c>
      <c r="AL583">
        <v>48.68</v>
      </c>
      <c r="AM583" t="s">
        <v>45</v>
      </c>
      <c r="AN583">
        <f t="shared" si="36"/>
        <v>45</v>
      </c>
      <c r="AO583" s="6">
        <f t="shared" si="37"/>
        <v>2190.6</v>
      </c>
    </row>
    <row r="584" spans="1:41" ht="12.75">
      <c r="E584">
        <v>1</v>
      </c>
      <c r="F584" t="s">
        <v>1113</v>
      </c>
      <c r="G584" t="s">
        <v>207</v>
      </c>
      <c r="H584">
        <v>241.03</v>
      </c>
      <c r="I584">
        <v>241.03</v>
      </c>
      <c r="K584" t="s">
        <v>60</v>
      </c>
      <c r="L584">
        <v>328</v>
      </c>
      <c r="M584" t="s">
        <v>374</v>
      </c>
      <c r="N584" t="s">
        <v>71</v>
      </c>
      <c r="O584" s="3" t="s">
        <v>54</v>
      </c>
      <c r="P584">
        <v>9506</v>
      </c>
      <c r="Q584" t="s">
        <v>1085</v>
      </c>
      <c r="R584" t="s">
        <v>1086</v>
      </c>
      <c r="S584" t="s">
        <v>1086</v>
      </c>
      <c r="V584">
        <v>2016</v>
      </c>
      <c r="W584">
        <v>478</v>
      </c>
      <c r="Z584">
        <v>2847</v>
      </c>
      <c r="AA584" t="s">
        <v>250</v>
      </c>
      <c r="AB584" s="7">
        <v>219.12</v>
      </c>
      <c r="AC584">
        <v>21.91</v>
      </c>
      <c r="AF584">
        <v>2347</v>
      </c>
      <c r="AG584" t="s">
        <v>250</v>
      </c>
      <c r="AH584" t="s">
        <v>250</v>
      </c>
      <c r="AI584">
        <v>1395.25</v>
      </c>
      <c r="AJ584" t="s">
        <v>250</v>
      </c>
      <c r="AL584">
        <v>219.12</v>
      </c>
      <c r="AM584" t="s">
        <v>45</v>
      </c>
      <c r="AN584">
        <f t="shared" si="36"/>
        <v>40</v>
      </c>
      <c r="AO584" s="6">
        <f t="shared" si="37"/>
        <v>8764.8</v>
      </c>
    </row>
    <row r="585" spans="1:41" ht="12.75">
      <c r="E585">
        <v>1</v>
      </c>
      <c r="F585" t="s">
        <v>1114</v>
      </c>
      <c r="G585" t="s">
        <v>207</v>
      </c>
      <c r="H585">
        <v>798.81</v>
      </c>
      <c r="I585">
        <v>798.81</v>
      </c>
      <c r="K585" t="s">
        <v>60</v>
      </c>
      <c r="L585">
        <v>323</v>
      </c>
      <c r="M585" t="s">
        <v>374</v>
      </c>
      <c r="N585" t="s">
        <v>71</v>
      </c>
      <c r="O585" s="3" t="s">
        <v>54</v>
      </c>
      <c r="P585">
        <v>9506</v>
      </c>
      <c r="Q585" t="s">
        <v>1085</v>
      </c>
      <c r="R585" t="s">
        <v>1086</v>
      </c>
      <c r="S585" t="s">
        <v>1086</v>
      </c>
      <c r="V585">
        <v>2017</v>
      </c>
      <c r="W585">
        <v>558</v>
      </c>
      <c r="Z585">
        <v>2832</v>
      </c>
      <c r="AA585" t="s">
        <v>77</v>
      </c>
      <c r="AB585" s="7">
        <v>726.19</v>
      </c>
      <c r="AC585">
        <v>72.62</v>
      </c>
      <c r="AF585">
        <v>2337</v>
      </c>
      <c r="AG585" t="s">
        <v>77</v>
      </c>
      <c r="AH585" t="s">
        <v>77</v>
      </c>
      <c r="AI585">
        <v>2111.74</v>
      </c>
      <c r="AJ585" t="s">
        <v>77</v>
      </c>
      <c r="AL585">
        <v>726.19</v>
      </c>
      <c r="AM585" t="s">
        <v>45</v>
      </c>
      <c r="AN585">
        <f t="shared" si="36"/>
        <v>39</v>
      </c>
      <c r="AO585" s="6">
        <f t="shared" si="37"/>
        <v>28321.410000000003</v>
      </c>
    </row>
    <row r="586" spans="1:41" ht="12.75">
      <c r="E586">
        <v>1</v>
      </c>
      <c r="F586" t="s">
        <v>1115</v>
      </c>
      <c r="G586" t="s">
        <v>207</v>
      </c>
      <c r="H586">
        <v>57.4</v>
      </c>
      <c r="I586">
        <v>57.4</v>
      </c>
      <c r="K586" t="s">
        <v>287</v>
      </c>
      <c r="L586">
        <v>318</v>
      </c>
      <c r="M586" t="s">
        <v>374</v>
      </c>
      <c r="N586" t="s">
        <v>71</v>
      </c>
      <c r="O586" s="3" t="s">
        <v>54</v>
      </c>
      <c r="P586">
        <v>9506</v>
      </c>
      <c r="Q586" t="s">
        <v>1085</v>
      </c>
      <c r="R586" t="s">
        <v>1086</v>
      </c>
      <c r="S586" t="s">
        <v>1086</v>
      </c>
      <c r="V586">
        <v>2017</v>
      </c>
      <c r="W586">
        <v>333</v>
      </c>
      <c r="Z586">
        <v>3238</v>
      </c>
      <c r="AA586" t="s">
        <v>158</v>
      </c>
      <c r="AB586" s="7">
        <v>47.05</v>
      </c>
      <c r="AC586">
        <v>10.35</v>
      </c>
      <c r="AF586">
        <v>2672</v>
      </c>
      <c r="AG586" t="s">
        <v>158</v>
      </c>
      <c r="AH586" t="s">
        <v>158</v>
      </c>
      <c r="AI586">
        <v>998.28</v>
      </c>
      <c r="AJ586" t="s">
        <v>158</v>
      </c>
      <c r="AL586">
        <v>47.05</v>
      </c>
      <c r="AM586" t="s">
        <v>45</v>
      </c>
      <c r="AN586">
        <f t="shared" si="36"/>
        <v>46</v>
      </c>
      <c r="AO586" s="6">
        <f t="shared" si="37"/>
        <v>2164.2999999999997</v>
      </c>
    </row>
    <row r="587" spans="1:41" ht="12.75">
      <c r="E587">
        <v>1</v>
      </c>
      <c r="F587" t="s">
        <v>1116</v>
      </c>
      <c r="G587" t="s">
        <v>207</v>
      </c>
      <c r="H587">
        <v>688.51</v>
      </c>
      <c r="I587">
        <v>688.51</v>
      </c>
      <c r="K587" t="s">
        <v>287</v>
      </c>
      <c r="L587">
        <v>316</v>
      </c>
      <c r="M587" t="s">
        <v>374</v>
      </c>
      <c r="N587" t="s">
        <v>71</v>
      </c>
      <c r="O587" s="3" t="s">
        <v>54</v>
      </c>
      <c r="P587">
        <v>9506</v>
      </c>
      <c r="Q587" t="s">
        <v>1085</v>
      </c>
      <c r="R587" t="s">
        <v>1086</v>
      </c>
      <c r="S587" t="s">
        <v>1086</v>
      </c>
      <c r="V587">
        <v>2017</v>
      </c>
      <c r="W587">
        <v>549</v>
      </c>
      <c r="Z587">
        <v>2789</v>
      </c>
      <c r="AA587" t="s">
        <v>77</v>
      </c>
      <c r="AB587" s="7">
        <v>625.92</v>
      </c>
      <c r="AC587">
        <v>62.59</v>
      </c>
      <c r="AF587">
        <v>2315</v>
      </c>
      <c r="AG587" t="s">
        <v>77</v>
      </c>
      <c r="AH587" t="s">
        <v>77</v>
      </c>
      <c r="AI587">
        <v>2190.77</v>
      </c>
      <c r="AJ587" t="s">
        <v>77</v>
      </c>
      <c r="AL587">
        <v>625.92</v>
      </c>
      <c r="AM587" t="s">
        <v>45</v>
      </c>
      <c r="AN587">
        <f t="shared" si="36"/>
        <v>39</v>
      </c>
      <c r="AO587" s="6">
        <f t="shared" si="37"/>
        <v>24410.879999999997</v>
      </c>
    </row>
    <row r="588" spans="1:41" ht="12.75">
      <c r="E588">
        <v>1</v>
      </c>
      <c r="F588" t="s">
        <v>1117</v>
      </c>
      <c r="G588" t="s">
        <v>207</v>
      </c>
      <c r="H588">
        <v>58.54</v>
      </c>
      <c r="I588">
        <v>58.54</v>
      </c>
      <c r="K588" t="s">
        <v>287</v>
      </c>
      <c r="L588">
        <v>319</v>
      </c>
      <c r="M588" t="s">
        <v>374</v>
      </c>
      <c r="N588" t="s">
        <v>71</v>
      </c>
      <c r="O588" s="3" t="s">
        <v>54</v>
      </c>
      <c r="P588">
        <v>9506</v>
      </c>
      <c r="Q588" t="s">
        <v>1085</v>
      </c>
      <c r="R588" t="s">
        <v>1086</v>
      </c>
      <c r="S588" t="s">
        <v>1086</v>
      </c>
      <c r="V588">
        <v>2017</v>
      </c>
      <c r="W588">
        <v>350</v>
      </c>
      <c r="Z588">
        <v>2901</v>
      </c>
      <c r="AA588" t="s">
        <v>184</v>
      </c>
      <c r="AB588" s="7">
        <v>47.98</v>
      </c>
      <c r="AC588">
        <v>10.56</v>
      </c>
      <c r="AF588">
        <v>2376</v>
      </c>
      <c r="AG588" t="s">
        <v>184</v>
      </c>
      <c r="AH588" t="s">
        <v>184</v>
      </c>
      <c r="AI588">
        <v>377.12</v>
      </c>
      <c r="AJ588" t="s">
        <v>184</v>
      </c>
      <c r="AL588">
        <v>47.98</v>
      </c>
      <c r="AM588" t="s">
        <v>45</v>
      </c>
      <c r="AN588">
        <f t="shared" si="36"/>
        <v>41</v>
      </c>
      <c r="AO588" s="6">
        <f t="shared" si="37"/>
        <v>1967.1799999999998</v>
      </c>
    </row>
    <row r="589" spans="1:41" ht="12.75">
      <c r="E589">
        <v>1</v>
      </c>
      <c r="F589" t="s">
        <v>1118</v>
      </c>
      <c r="G589" t="s">
        <v>207</v>
      </c>
      <c r="H589">
        <v>92.37</v>
      </c>
      <c r="I589">
        <v>92.37</v>
      </c>
      <c r="K589" t="s">
        <v>287</v>
      </c>
      <c r="L589">
        <v>317</v>
      </c>
      <c r="M589" t="s">
        <v>374</v>
      </c>
      <c r="N589" t="s">
        <v>71</v>
      </c>
      <c r="O589" s="3" t="s">
        <v>54</v>
      </c>
      <c r="P589">
        <v>9506</v>
      </c>
      <c r="Q589" t="s">
        <v>1085</v>
      </c>
      <c r="R589" t="s">
        <v>1086</v>
      </c>
      <c r="S589" t="s">
        <v>1086</v>
      </c>
      <c r="V589">
        <v>2017</v>
      </c>
      <c r="W589">
        <v>473</v>
      </c>
      <c r="Z589">
        <v>3093</v>
      </c>
      <c r="AA589" t="s">
        <v>372</v>
      </c>
      <c r="AB589" s="7">
        <v>75.71</v>
      </c>
      <c r="AC589">
        <v>16.66</v>
      </c>
      <c r="AF589">
        <v>2548</v>
      </c>
      <c r="AG589" t="s">
        <v>372</v>
      </c>
      <c r="AH589" t="s">
        <v>372</v>
      </c>
      <c r="AI589">
        <v>7187.22</v>
      </c>
      <c r="AJ589" t="s">
        <v>372</v>
      </c>
      <c r="AL589">
        <v>75.71</v>
      </c>
      <c r="AM589" t="s">
        <v>45</v>
      </c>
      <c r="AN589">
        <f t="shared" si="36"/>
        <v>45</v>
      </c>
      <c r="AO589" s="6">
        <f t="shared" si="37"/>
        <v>3406.95</v>
      </c>
    </row>
    <row r="590" spans="1:41" ht="12.75">
      <c r="E590">
        <v>1</v>
      </c>
      <c r="F590" t="s">
        <v>1119</v>
      </c>
      <c r="G590" t="s">
        <v>207</v>
      </c>
      <c r="H590">
        <v>86.39</v>
      </c>
      <c r="I590">
        <v>86.39</v>
      </c>
      <c r="K590" t="s">
        <v>287</v>
      </c>
      <c r="L590">
        <v>315</v>
      </c>
      <c r="M590" t="s">
        <v>374</v>
      </c>
      <c r="N590" t="s">
        <v>71</v>
      </c>
      <c r="O590" s="3" t="s">
        <v>54</v>
      </c>
      <c r="P590">
        <v>9506</v>
      </c>
      <c r="Q590" t="s">
        <v>1085</v>
      </c>
      <c r="R590" t="s">
        <v>1086</v>
      </c>
      <c r="S590" t="s">
        <v>1086</v>
      </c>
      <c r="V590">
        <v>2017</v>
      </c>
      <c r="W590">
        <v>473</v>
      </c>
      <c r="Z590">
        <v>3092</v>
      </c>
      <c r="AA590" t="s">
        <v>372</v>
      </c>
      <c r="AB590" s="7">
        <v>70.81</v>
      </c>
      <c r="AC590">
        <v>15.58</v>
      </c>
      <c r="AF590">
        <v>2548</v>
      </c>
      <c r="AG590" t="s">
        <v>372</v>
      </c>
      <c r="AH590" t="s">
        <v>372</v>
      </c>
      <c r="AI590">
        <v>7187.22</v>
      </c>
      <c r="AJ590" t="s">
        <v>372</v>
      </c>
      <c r="AL590">
        <v>70.81</v>
      </c>
      <c r="AM590" t="s">
        <v>45</v>
      </c>
      <c r="AN590">
        <f t="shared" si="36"/>
        <v>45</v>
      </c>
      <c r="AO590" s="6">
        <f t="shared" si="37"/>
        <v>3186.4500000000003</v>
      </c>
    </row>
    <row r="591" spans="1:41" ht="12.75">
      <c r="E591">
        <v>1</v>
      </c>
      <c r="F591" t="s">
        <v>1120</v>
      </c>
      <c r="G591" t="s">
        <v>207</v>
      </c>
      <c r="H591">
        <v>230.14</v>
      </c>
      <c r="I591">
        <v>230.14</v>
      </c>
      <c r="K591" t="s">
        <v>287</v>
      </c>
      <c r="L591">
        <v>314</v>
      </c>
      <c r="M591" t="s">
        <v>374</v>
      </c>
      <c r="N591" t="s">
        <v>71</v>
      </c>
      <c r="O591" s="3" t="s">
        <v>54</v>
      </c>
      <c r="P591">
        <v>9506</v>
      </c>
      <c r="Q591" t="s">
        <v>1085</v>
      </c>
      <c r="R591" t="s">
        <v>1086</v>
      </c>
      <c r="S591" t="s">
        <v>1086</v>
      </c>
      <c r="V591">
        <v>2017</v>
      </c>
      <c r="W591">
        <v>558</v>
      </c>
      <c r="Z591">
        <v>2831</v>
      </c>
      <c r="AA591" t="s">
        <v>77</v>
      </c>
      <c r="AB591" s="7">
        <v>209.22</v>
      </c>
      <c r="AC591">
        <v>20.92</v>
      </c>
      <c r="AF591">
        <v>2337</v>
      </c>
      <c r="AG591" t="s">
        <v>77</v>
      </c>
      <c r="AH591" t="s">
        <v>77</v>
      </c>
      <c r="AI591">
        <v>2111.74</v>
      </c>
      <c r="AJ591" t="s">
        <v>77</v>
      </c>
      <c r="AL591">
        <v>209.22</v>
      </c>
      <c r="AM591" t="s">
        <v>45</v>
      </c>
      <c r="AN591">
        <f t="shared" si="36"/>
        <v>39</v>
      </c>
      <c r="AO591" s="6">
        <f t="shared" si="37"/>
        <v>8159.58</v>
      </c>
    </row>
    <row r="592" spans="1:41" ht="12.75">
      <c r="E592">
        <v>1</v>
      </c>
      <c r="F592" t="s">
        <v>1121</v>
      </c>
      <c r="G592" t="s">
        <v>207</v>
      </c>
      <c r="H592">
        <v>67.19</v>
      </c>
      <c r="I592">
        <v>67.19</v>
      </c>
      <c r="K592" t="s">
        <v>61</v>
      </c>
      <c r="L592">
        <v>310</v>
      </c>
      <c r="M592" t="s">
        <v>374</v>
      </c>
      <c r="N592" t="s">
        <v>71</v>
      </c>
      <c r="O592" s="3" t="s">
        <v>54</v>
      </c>
      <c r="P592">
        <v>9506</v>
      </c>
      <c r="Q592" t="s">
        <v>1085</v>
      </c>
      <c r="R592" t="s">
        <v>1086</v>
      </c>
      <c r="S592" t="s">
        <v>1086</v>
      </c>
      <c r="V592">
        <v>2017</v>
      </c>
      <c r="W592">
        <v>333</v>
      </c>
      <c r="Z592">
        <v>3237</v>
      </c>
      <c r="AA592" t="s">
        <v>158</v>
      </c>
      <c r="AB592" s="7">
        <v>55.07</v>
      </c>
      <c r="AC592">
        <v>12.12</v>
      </c>
      <c r="AF592">
        <v>2672</v>
      </c>
      <c r="AG592" t="s">
        <v>158</v>
      </c>
      <c r="AH592" t="s">
        <v>158</v>
      </c>
      <c r="AI592">
        <v>998.28</v>
      </c>
      <c r="AJ592" t="s">
        <v>158</v>
      </c>
      <c r="AL592">
        <v>55.07</v>
      </c>
      <c r="AM592" t="s">
        <v>45</v>
      </c>
      <c r="AN592">
        <f t="shared" si="36"/>
        <v>46</v>
      </c>
      <c r="AO592" s="6">
        <f t="shared" si="37"/>
        <v>2533.22</v>
      </c>
    </row>
    <row r="593" spans="1:41" ht="12.75">
      <c r="E593">
        <v>1</v>
      </c>
      <c r="F593" t="s">
        <v>1122</v>
      </c>
      <c r="G593" t="s">
        <v>207</v>
      </c>
      <c r="H593">
        <v>168.45</v>
      </c>
      <c r="I593">
        <v>168.45</v>
      </c>
      <c r="K593" t="s">
        <v>61</v>
      </c>
      <c r="L593">
        <v>306</v>
      </c>
      <c r="M593" t="s">
        <v>374</v>
      </c>
      <c r="N593" t="s">
        <v>71</v>
      </c>
      <c r="O593" s="3" t="s">
        <v>54</v>
      </c>
      <c r="P593">
        <v>9506</v>
      </c>
      <c r="Q593" t="s">
        <v>1085</v>
      </c>
      <c r="R593" t="s">
        <v>1086</v>
      </c>
      <c r="S593" t="s">
        <v>1086</v>
      </c>
      <c r="V593">
        <v>2017</v>
      </c>
      <c r="W593">
        <v>473</v>
      </c>
      <c r="Z593">
        <v>3090</v>
      </c>
      <c r="AA593" t="s">
        <v>372</v>
      </c>
      <c r="AB593" s="7">
        <v>138.07</v>
      </c>
      <c r="AC593">
        <v>30.38</v>
      </c>
      <c r="AF593">
        <v>2548</v>
      </c>
      <c r="AG593" t="s">
        <v>372</v>
      </c>
      <c r="AH593" t="s">
        <v>372</v>
      </c>
      <c r="AI593">
        <v>7187.22</v>
      </c>
      <c r="AJ593" t="s">
        <v>372</v>
      </c>
      <c r="AL593">
        <v>138.07</v>
      </c>
      <c r="AM593" t="s">
        <v>45</v>
      </c>
      <c r="AN593">
        <f t="shared" si="36"/>
        <v>45</v>
      </c>
      <c r="AO593" s="6">
        <f t="shared" si="37"/>
        <v>6213.15</v>
      </c>
    </row>
    <row r="594" spans="1:41" ht="12.75">
      <c r="E594">
        <v>1</v>
      </c>
      <c r="F594" t="s">
        <v>1123</v>
      </c>
      <c r="G594" t="s">
        <v>207</v>
      </c>
      <c r="H594">
        <v>117.91</v>
      </c>
      <c r="I594">
        <v>117.91</v>
      </c>
      <c r="K594" t="s">
        <v>61</v>
      </c>
      <c r="L594">
        <v>309</v>
      </c>
      <c r="M594" t="s">
        <v>374</v>
      </c>
      <c r="N594" t="s">
        <v>71</v>
      </c>
      <c r="O594" s="3" t="s">
        <v>54</v>
      </c>
      <c r="P594">
        <v>9506</v>
      </c>
      <c r="Q594" t="s">
        <v>1085</v>
      </c>
      <c r="R594" t="s">
        <v>1086</v>
      </c>
      <c r="S594" t="s">
        <v>1086</v>
      </c>
      <c r="V594">
        <v>2016</v>
      </c>
      <c r="W594">
        <v>757</v>
      </c>
      <c r="Z594">
        <v>2804</v>
      </c>
      <c r="AA594" t="s">
        <v>77</v>
      </c>
      <c r="AB594" s="7">
        <v>96.65</v>
      </c>
      <c r="AC594">
        <v>21.26</v>
      </c>
      <c r="AF594">
        <v>2321</v>
      </c>
      <c r="AG594" t="s">
        <v>77</v>
      </c>
      <c r="AH594" t="s">
        <v>77</v>
      </c>
      <c r="AI594">
        <v>4147.51</v>
      </c>
      <c r="AJ594" t="s">
        <v>77</v>
      </c>
      <c r="AL594">
        <v>96.65</v>
      </c>
      <c r="AM594" t="s">
        <v>45</v>
      </c>
      <c r="AN594">
        <f t="shared" si="36"/>
        <v>39</v>
      </c>
      <c r="AO594" s="6">
        <f t="shared" si="37"/>
        <v>3769.3500000000004</v>
      </c>
    </row>
    <row r="595" spans="1:41" ht="12.75">
      <c r="E595">
        <v>1</v>
      </c>
      <c r="F595" t="s">
        <v>1124</v>
      </c>
      <c r="G595" t="s">
        <v>207</v>
      </c>
      <c r="H595">
        <v>928.15</v>
      </c>
      <c r="I595">
        <v>928.15</v>
      </c>
      <c r="K595" t="s">
        <v>310</v>
      </c>
      <c r="L595">
        <v>202</v>
      </c>
      <c r="M595" t="s">
        <v>238</v>
      </c>
      <c r="N595" t="s">
        <v>71</v>
      </c>
      <c r="O595" s="3" t="s">
        <v>54</v>
      </c>
      <c r="P595">
        <v>9506</v>
      </c>
      <c r="Q595" t="s">
        <v>1085</v>
      </c>
      <c r="R595" t="s">
        <v>1086</v>
      </c>
      <c r="S595" t="s">
        <v>1086</v>
      </c>
      <c r="V595">
        <v>2017</v>
      </c>
      <c r="W595">
        <v>473</v>
      </c>
      <c r="Z595">
        <v>3083</v>
      </c>
      <c r="AA595" t="s">
        <v>372</v>
      </c>
      <c r="AB595" s="7">
        <v>760.78</v>
      </c>
      <c r="AC595">
        <v>167.37</v>
      </c>
      <c r="AF595">
        <v>2548</v>
      </c>
      <c r="AG595" t="s">
        <v>372</v>
      </c>
      <c r="AH595" t="s">
        <v>372</v>
      </c>
      <c r="AI595">
        <v>7187.22</v>
      </c>
      <c r="AJ595" t="s">
        <v>372</v>
      </c>
      <c r="AL595">
        <v>760.78</v>
      </c>
      <c r="AM595" t="s">
        <v>45</v>
      </c>
      <c r="AN595">
        <f t="shared" si="36"/>
        <v>45</v>
      </c>
      <c r="AO595" s="6">
        <f t="shared" si="37"/>
        <v>34235.1</v>
      </c>
    </row>
    <row r="596" spans="1:41" ht="12.75">
      <c r="E596">
        <v>1</v>
      </c>
      <c r="F596" t="s">
        <v>1125</v>
      </c>
      <c r="G596" t="s">
        <v>207</v>
      </c>
      <c r="H596">
        <v>46.42</v>
      </c>
      <c r="I596">
        <v>46.42</v>
      </c>
      <c r="K596" t="s">
        <v>61</v>
      </c>
      <c r="L596">
        <v>357</v>
      </c>
      <c r="M596" t="s">
        <v>374</v>
      </c>
      <c r="N596" t="s">
        <v>71</v>
      </c>
      <c r="O596" s="3" t="s">
        <v>54</v>
      </c>
      <c r="P596">
        <v>9506</v>
      </c>
      <c r="Q596" t="s">
        <v>1085</v>
      </c>
      <c r="R596" t="s">
        <v>1086</v>
      </c>
      <c r="S596" t="s">
        <v>1086</v>
      </c>
      <c r="V596">
        <v>2017</v>
      </c>
      <c r="W596">
        <v>430</v>
      </c>
      <c r="Z596">
        <v>2863</v>
      </c>
      <c r="AA596" t="s">
        <v>250</v>
      </c>
      <c r="AB596" s="7">
        <v>38.05</v>
      </c>
      <c r="AC596">
        <v>8.37</v>
      </c>
      <c r="AF596">
        <v>2353</v>
      </c>
      <c r="AG596" t="s">
        <v>250</v>
      </c>
      <c r="AH596" t="s">
        <v>250</v>
      </c>
      <c r="AI596">
        <v>339.66</v>
      </c>
      <c r="AJ596" t="s">
        <v>250</v>
      </c>
      <c r="AL596">
        <v>38.05</v>
      </c>
      <c r="AM596" t="s">
        <v>45</v>
      </c>
      <c r="AN596">
        <f t="shared" si="36"/>
        <v>40</v>
      </c>
      <c r="AO596" s="6">
        <f t="shared" si="37"/>
        <v>1522</v>
      </c>
    </row>
    <row r="597" spans="1:41" ht="12.75">
      <c r="E597">
        <v>1</v>
      </c>
      <c r="F597" t="s">
        <v>1126</v>
      </c>
      <c r="G597" t="s">
        <v>207</v>
      </c>
      <c r="H597">
        <v>75.03</v>
      </c>
      <c r="I597">
        <v>75.03</v>
      </c>
      <c r="K597" t="s">
        <v>61</v>
      </c>
      <c r="L597">
        <v>356</v>
      </c>
      <c r="M597" t="s">
        <v>374</v>
      </c>
      <c r="N597" t="s">
        <v>71</v>
      </c>
      <c r="O597" s="3" t="s">
        <v>54</v>
      </c>
      <c r="P597">
        <v>9506</v>
      </c>
      <c r="Q597" t="s">
        <v>1085</v>
      </c>
      <c r="R597" t="s">
        <v>1086</v>
      </c>
      <c r="S597" t="s">
        <v>1086</v>
      </c>
      <c r="V597">
        <v>2017</v>
      </c>
      <c r="W597">
        <v>430</v>
      </c>
      <c r="Z597">
        <v>2873</v>
      </c>
      <c r="AA597" t="s">
        <v>250</v>
      </c>
      <c r="AB597" s="7">
        <v>61.5</v>
      </c>
      <c r="AC597">
        <v>13.53</v>
      </c>
      <c r="AF597">
        <v>2355</v>
      </c>
      <c r="AG597" t="s">
        <v>250</v>
      </c>
      <c r="AH597" t="s">
        <v>250</v>
      </c>
      <c r="AI597">
        <v>369.7</v>
      </c>
      <c r="AJ597" t="s">
        <v>250</v>
      </c>
      <c r="AL597">
        <v>61.5</v>
      </c>
      <c r="AM597" t="s">
        <v>45</v>
      </c>
      <c r="AN597">
        <f t="shared" si="36"/>
        <v>40</v>
      </c>
      <c r="AO597" s="6">
        <f t="shared" si="37"/>
        <v>2460</v>
      </c>
    </row>
    <row r="598" spans="1:41" ht="12.75">
      <c r="E598">
        <v>1</v>
      </c>
      <c r="F598" t="s">
        <v>1127</v>
      </c>
      <c r="G598" t="s">
        <v>207</v>
      </c>
      <c r="H598">
        <v>15.74</v>
      </c>
      <c r="I598">
        <v>15.74</v>
      </c>
      <c r="K598" t="s">
        <v>61</v>
      </c>
      <c r="L598">
        <v>355</v>
      </c>
      <c r="M598" t="s">
        <v>374</v>
      </c>
      <c r="N598" t="s">
        <v>71</v>
      </c>
      <c r="O598" s="3" t="s">
        <v>54</v>
      </c>
      <c r="P598">
        <v>9506</v>
      </c>
      <c r="Q598" t="s">
        <v>1085</v>
      </c>
      <c r="R598" t="s">
        <v>1086</v>
      </c>
      <c r="S598" t="s">
        <v>1086</v>
      </c>
      <c r="V598">
        <v>2017</v>
      </c>
      <c r="W598">
        <v>333</v>
      </c>
      <c r="Z598">
        <v>3242</v>
      </c>
      <c r="AA598" t="s">
        <v>158</v>
      </c>
      <c r="AB598" s="7">
        <v>12.9</v>
      </c>
      <c r="AC598">
        <v>2.84</v>
      </c>
      <c r="AF598">
        <v>2672</v>
      </c>
      <c r="AG598" t="s">
        <v>158</v>
      </c>
      <c r="AH598" t="s">
        <v>158</v>
      </c>
      <c r="AI598">
        <v>998.28</v>
      </c>
      <c r="AJ598" t="s">
        <v>158</v>
      </c>
      <c r="AL598">
        <v>12.9</v>
      </c>
      <c r="AM598" t="s">
        <v>45</v>
      </c>
      <c r="AN598">
        <f t="shared" si="36"/>
        <v>46</v>
      </c>
      <c r="AO598" s="6">
        <f t="shared" si="37"/>
        <v>593.4</v>
      </c>
    </row>
    <row r="599" spans="1:41" ht="12.75">
      <c r="E599">
        <v>1</v>
      </c>
      <c r="F599" t="s">
        <v>1128</v>
      </c>
      <c r="G599" t="s">
        <v>207</v>
      </c>
      <c r="H599">
        <v>59.39</v>
      </c>
      <c r="I599">
        <v>59.39</v>
      </c>
      <c r="K599" t="s">
        <v>61</v>
      </c>
      <c r="L599">
        <v>354</v>
      </c>
      <c r="M599" t="s">
        <v>374</v>
      </c>
      <c r="N599" t="s">
        <v>71</v>
      </c>
      <c r="O599" s="3" t="s">
        <v>54</v>
      </c>
      <c r="P599">
        <v>9506</v>
      </c>
      <c r="Q599" t="s">
        <v>1085</v>
      </c>
      <c r="R599" t="s">
        <v>1086</v>
      </c>
      <c r="S599" t="s">
        <v>1086</v>
      </c>
      <c r="V599">
        <v>2017</v>
      </c>
      <c r="W599">
        <v>430</v>
      </c>
      <c r="Z599">
        <v>2862</v>
      </c>
      <c r="AA599" t="s">
        <v>250</v>
      </c>
      <c r="AB599" s="7">
        <v>48.68</v>
      </c>
      <c r="AC599">
        <v>10.71</v>
      </c>
      <c r="AF599">
        <v>2353</v>
      </c>
      <c r="AG599" t="s">
        <v>250</v>
      </c>
      <c r="AH599" t="s">
        <v>250</v>
      </c>
      <c r="AI599">
        <v>339.66</v>
      </c>
      <c r="AJ599" t="s">
        <v>250</v>
      </c>
      <c r="AL599">
        <v>48.68</v>
      </c>
      <c r="AM599" t="s">
        <v>45</v>
      </c>
      <c r="AN599">
        <f t="shared" si="36"/>
        <v>40</v>
      </c>
      <c r="AO599" s="6">
        <f t="shared" si="37"/>
        <v>1947.2</v>
      </c>
    </row>
    <row r="600" spans="1:41" ht="12.75">
      <c r="E600">
        <v>1</v>
      </c>
      <c r="F600" t="s">
        <v>1129</v>
      </c>
      <c r="G600" t="s">
        <v>207</v>
      </c>
      <c r="H600">
        <v>59.39</v>
      </c>
      <c r="I600">
        <v>59.39</v>
      </c>
      <c r="K600" t="s">
        <v>61</v>
      </c>
      <c r="L600">
        <v>353</v>
      </c>
      <c r="M600" t="s">
        <v>374</v>
      </c>
      <c r="N600" t="s">
        <v>71</v>
      </c>
      <c r="O600" s="3" t="s">
        <v>54</v>
      </c>
      <c r="P600">
        <v>9506</v>
      </c>
      <c r="Q600" t="s">
        <v>1085</v>
      </c>
      <c r="R600" t="s">
        <v>1086</v>
      </c>
      <c r="S600" t="s">
        <v>1086</v>
      </c>
      <c r="V600">
        <v>2017</v>
      </c>
      <c r="W600">
        <v>430</v>
      </c>
      <c r="Z600">
        <v>2861</v>
      </c>
      <c r="AA600" t="s">
        <v>250</v>
      </c>
      <c r="AB600" s="7">
        <v>48.68</v>
      </c>
      <c r="AC600">
        <v>10.71</v>
      </c>
      <c r="AF600">
        <v>2353</v>
      </c>
      <c r="AG600" t="s">
        <v>250</v>
      </c>
      <c r="AH600" t="s">
        <v>250</v>
      </c>
      <c r="AI600">
        <v>339.66</v>
      </c>
      <c r="AJ600" t="s">
        <v>250</v>
      </c>
      <c r="AL600">
        <v>48.68</v>
      </c>
      <c r="AM600" t="s">
        <v>45</v>
      </c>
      <c r="AN600">
        <f t="shared" si="36"/>
        <v>40</v>
      </c>
      <c r="AO600" s="6">
        <f t="shared" si="37"/>
        <v>1947.2</v>
      </c>
    </row>
    <row r="601" spans="1:41" ht="12.75">
      <c r="E601">
        <v>1</v>
      </c>
      <c r="F601" t="s">
        <v>1130</v>
      </c>
      <c r="G601" t="s">
        <v>207</v>
      </c>
      <c r="H601">
        <v>35.76</v>
      </c>
      <c r="I601">
        <v>35.76</v>
      </c>
      <c r="K601" t="s">
        <v>61</v>
      </c>
      <c r="L601">
        <v>352</v>
      </c>
      <c r="M601" t="s">
        <v>374</v>
      </c>
      <c r="N601" t="s">
        <v>71</v>
      </c>
      <c r="O601" s="3" t="s">
        <v>54</v>
      </c>
      <c r="P601">
        <v>9506</v>
      </c>
      <c r="Q601" t="s">
        <v>1085</v>
      </c>
      <c r="R601" t="s">
        <v>1086</v>
      </c>
      <c r="S601" t="s">
        <v>1086</v>
      </c>
      <c r="V601">
        <v>2017</v>
      </c>
      <c r="W601">
        <v>430</v>
      </c>
      <c r="Z601">
        <v>2860</v>
      </c>
      <c r="AA601" t="s">
        <v>250</v>
      </c>
      <c r="AB601" s="7">
        <v>29.31</v>
      </c>
      <c r="AC601">
        <v>6.45</v>
      </c>
      <c r="AF601">
        <v>2353</v>
      </c>
      <c r="AG601" t="s">
        <v>250</v>
      </c>
      <c r="AH601" t="s">
        <v>250</v>
      </c>
      <c r="AI601">
        <v>339.66</v>
      </c>
      <c r="AJ601" t="s">
        <v>250</v>
      </c>
      <c r="AL601">
        <v>29.31</v>
      </c>
      <c r="AM601" t="s">
        <v>45</v>
      </c>
      <c r="AN601">
        <f t="shared" si="36"/>
        <v>40</v>
      </c>
      <c r="AO601" s="6">
        <f t="shared" si="37"/>
        <v>1172.3999999999999</v>
      </c>
    </row>
    <row r="602" spans="1:41" ht="12.75">
      <c r="E602">
        <v>1</v>
      </c>
      <c r="F602" t="s">
        <v>1131</v>
      </c>
      <c r="G602" t="s">
        <v>207</v>
      </c>
      <c r="H602">
        <v>333.72</v>
      </c>
      <c r="I602">
        <v>333.72</v>
      </c>
      <c r="K602" t="s">
        <v>61</v>
      </c>
      <c r="L602">
        <v>307</v>
      </c>
      <c r="M602" t="s">
        <v>374</v>
      </c>
      <c r="N602" t="s">
        <v>71</v>
      </c>
      <c r="O602" s="3" t="s">
        <v>54</v>
      </c>
      <c r="P602">
        <v>9506</v>
      </c>
      <c r="Q602" t="s">
        <v>1085</v>
      </c>
      <c r="R602" t="s">
        <v>1086</v>
      </c>
      <c r="S602" t="s">
        <v>1086</v>
      </c>
      <c r="V602">
        <v>2017</v>
      </c>
      <c r="W602">
        <v>558</v>
      </c>
      <c r="Z602">
        <v>2830</v>
      </c>
      <c r="AA602" t="s">
        <v>77</v>
      </c>
      <c r="AB602" s="7">
        <v>273.54</v>
      </c>
      <c r="AC602">
        <v>60.18</v>
      </c>
      <c r="AF602">
        <v>2337</v>
      </c>
      <c r="AG602" t="s">
        <v>77</v>
      </c>
      <c r="AH602" t="s">
        <v>77</v>
      </c>
      <c r="AI602">
        <v>2111.74</v>
      </c>
      <c r="AJ602" t="s">
        <v>77</v>
      </c>
      <c r="AL602">
        <v>273.54</v>
      </c>
      <c r="AM602" t="s">
        <v>45</v>
      </c>
      <c r="AN602">
        <f t="shared" si="36"/>
        <v>39</v>
      </c>
      <c r="AO602" s="6">
        <f t="shared" si="37"/>
        <v>10668.060000000001</v>
      </c>
    </row>
    <row r="603" spans="1:41" ht="12.75">
      <c r="E603">
        <v>1</v>
      </c>
      <c r="F603" t="s">
        <v>1132</v>
      </c>
      <c r="G603" t="s">
        <v>207</v>
      </c>
      <c r="H603">
        <v>231.41</v>
      </c>
      <c r="I603">
        <v>231.41</v>
      </c>
      <c r="K603" t="s">
        <v>61</v>
      </c>
      <c r="L603">
        <v>312</v>
      </c>
      <c r="M603" t="s">
        <v>374</v>
      </c>
      <c r="N603" t="s">
        <v>71</v>
      </c>
      <c r="O603" s="3" t="s">
        <v>54</v>
      </c>
      <c r="P603">
        <v>9506</v>
      </c>
      <c r="Q603" t="s">
        <v>1085</v>
      </c>
      <c r="R603" t="s">
        <v>1086</v>
      </c>
      <c r="S603" t="s">
        <v>1086</v>
      </c>
      <c r="V603">
        <v>2016</v>
      </c>
      <c r="W603">
        <v>607</v>
      </c>
      <c r="Z603">
        <v>2948</v>
      </c>
      <c r="AA603" t="s">
        <v>184</v>
      </c>
      <c r="AB603" s="7">
        <v>210.37</v>
      </c>
      <c r="AC603">
        <v>21.04</v>
      </c>
      <c r="AF603">
        <v>2459</v>
      </c>
      <c r="AG603" t="s">
        <v>184</v>
      </c>
      <c r="AH603" t="s">
        <v>184</v>
      </c>
      <c r="AI603">
        <v>231.41</v>
      </c>
      <c r="AJ603" t="s">
        <v>184</v>
      </c>
      <c r="AL603">
        <v>210.37</v>
      </c>
      <c r="AM603" t="s">
        <v>45</v>
      </c>
      <c r="AN603">
        <f t="shared" si="36"/>
        <v>41</v>
      </c>
      <c r="AO603" s="6">
        <f t="shared" si="37"/>
        <v>8625.17</v>
      </c>
    </row>
    <row r="604" spans="1:41" ht="12.75">
      <c r="E604">
        <v>1</v>
      </c>
      <c r="F604" t="s">
        <v>1133</v>
      </c>
      <c r="G604" t="s">
        <v>207</v>
      </c>
      <c r="H604">
        <v>750.5</v>
      </c>
      <c r="I604">
        <v>750.5</v>
      </c>
      <c r="K604" t="s">
        <v>61</v>
      </c>
      <c r="L604">
        <v>351</v>
      </c>
      <c r="M604" t="s">
        <v>374</v>
      </c>
      <c r="N604" t="s">
        <v>71</v>
      </c>
      <c r="O604" s="3" t="s">
        <v>54</v>
      </c>
      <c r="P604">
        <v>9506</v>
      </c>
      <c r="Q604" t="s">
        <v>1085</v>
      </c>
      <c r="R604" t="s">
        <v>1086</v>
      </c>
      <c r="S604" t="s">
        <v>1086</v>
      </c>
      <c r="V604">
        <v>2017</v>
      </c>
      <c r="W604">
        <v>591</v>
      </c>
      <c r="Z604">
        <v>2940</v>
      </c>
      <c r="AA604" t="s">
        <v>184</v>
      </c>
      <c r="AB604" s="7">
        <v>615.16</v>
      </c>
      <c r="AC604">
        <v>135.34</v>
      </c>
      <c r="AF604">
        <v>2416</v>
      </c>
      <c r="AG604" t="s">
        <v>184</v>
      </c>
      <c r="AH604" t="s">
        <v>184</v>
      </c>
      <c r="AI604">
        <v>750.5</v>
      </c>
      <c r="AJ604" t="s">
        <v>184</v>
      </c>
      <c r="AL604">
        <v>615.16</v>
      </c>
      <c r="AM604" t="s">
        <v>45</v>
      </c>
      <c r="AN604">
        <f t="shared" si="36"/>
        <v>41</v>
      </c>
      <c r="AO604" s="6">
        <f t="shared" si="37"/>
        <v>25221.559999999998</v>
      </c>
    </row>
    <row r="605" spans="1:41" ht="12.75">
      <c r="E605">
        <v>1</v>
      </c>
      <c r="F605" t="s">
        <v>1134</v>
      </c>
      <c r="G605" t="s">
        <v>207</v>
      </c>
      <c r="H605">
        <v>44.98</v>
      </c>
      <c r="I605">
        <v>44.98</v>
      </c>
      <c r="K605" t="s">
        <v>61</v>
      </c>
      <c r="L605">
        <v>350</v>
      </c>
      <c r="M605" t="s">
        <v>374</v>
      </c>
      <c r="N605" t="s">
        <v>71</v>
      </c>
      <c r="O605" s="3" t="s">
        <v>54</v>
      </c>
      <c r="P605">
        <v>9506</v>
      </c>
      <c r="Q605" t="s">
        <v>1085</v>
      </c>
      <c r="R605" t="s">
        <v>1086</v>
      </c>
      <c r="S605" t="s">
        <v>1086</v>
      </c>
      <c r="V605">
        <v>2017</v>
      </c>
      <c r="W605">
        <v>333</v>
      </c>
      <c r="Z605">
        <v>3241</v>
      </c>
      <c r="AA605" t="s">
        <v>158</v>
      </c>
      <c r="AB605" s="7">
        <v>36.87</v>
      </c>
      <c r="AC605">
        <v>8.11</v>
      </c>
      <c r="AF605">
        <v>2672</v>
      </c>
      <c r="AG605" t="s">
        <v>158</v>
      </c>
      <c r="AH605" t="s">
        <v>158</v>
      </c>
      <c r="AI605">
        <v>998.28</v>
      </c>
      <c r="AJ605" t="s">
        <v>158</v>
      </c>
      <c r="AL605">
        <v>36.87</v>
      </c>
      <c r="AM605" t="s">
        <v>45</v>
      </c>
      <c r="AN605">
        <f t="shared" si="36"/>
        <v>46</v>
      </c>
      <c r="AO605" s="6">
        <f t="shared" si="37"/>
        <v>1696.02</v>
      </c>
    </row>
    <row r="606" spans="1:41" ht="12.75">
      <c r="E606">
        <v>1</v>
      </c>
      <c r="F606" t="s">
        <v>1135</v>
      </c>
      <c r="G606" t="s">
        <v>207</v>
      </c>
      <c r="H606">
        <v>574.77</v>
      </c>
      <c r="I606">
        <v>574.77</v>
      </c>
      <c r="K606" t="s">
        <v>61</v>
      </c>
      <c r="L606">
        <v>297</v>
      </c>
      <c r="M606" t="s">
        <v>374</v>
      </c>
      <c r="N606" t="s">
        <v>71</v>
      </c>
      <c r="O606" s="3" t="s">
        <v>54</v>
      </c>
      <c r="P606">
        <v>9506</v>
      </c>
      <c r="Q606" t="s">
        <v>1085</v>
      </c>
      <c r="R606" t="s">
        <v>1086</v>
      </c>
      <c r="S606" t="s">
        <v>1086</v>
      </c>
      <c r="V606">
        <v>2016</v>
      </c>
      <c r="W606">
        <v>629</v>
      </c>
      <c r="Z606">
        <v>2818</v>
      </c>
      <c r="AA606" t="s">
        <v>77</v>
      </c>
      <c r="AB606" s="7">
        <v>383.22</v>
      </c>
      <c r="AC606">
        <v>38.32</v>
      </c>
      <c r="AF606">
        <v>2330</v>
      </c>
      <c r="AG606" t="s">
        <v>77</v>
      </c>
      <c r="AH606" t="s">
        <v>77</v>
      </c>
      <c r="AI606">
        <v>421.54</v>
      </c>
      <c r="AJ606" t="s">
        <v>77</v>
      </c>
      <c r="AL606">
        <v>522.52</v>
      </c>
      <c r="AM606" t="s">
        <v>45</v>
      </c>
      <c r="AN606">
        <f t="shared" si="36"/>
        <v>39</v>
      </c>
      <c r="AO606" s="6">
        <f t="shared" si="37"/>
        <v>20378.28</v>
      </c>
    </row>
    <row r="607" spans="1:41" ht="12.75">
      <c r="E607">
        <v>1</v>
      </c>
      <c r="F607" t="s">
        <v>1135</v>
      </c>
      <c r="G607" t="s">
        <v>207</v>
      </c>
      <c r="H607">
        <v>574.77</v>
      </c>
      <c r="I607">
        <v>574.77</v>
      </c>
      <c r="K607" t="s">
        <v>61</v>
      </c>
      <c r="L607">
        <v>297</v>
      </c>
      <c r="M607" t="s">
        <v>374</v>
      </c>
      <c r="N607" t="s">
        <v>71</v>
      </c>
      <c r="O607" s="3" t="s">
        <v>54</v>
      </c>
      <c r="P607">
        <v>9506</v>
      </c>
      <c r="Q607" t="s">
        <v>1085</v>
      </c>
      <c r="R607" t="s">
        <v>1086</v>
      </c>
      <c r="S607" t="s">
        <v>1086</v>
      </c>
      <c r="V607">
        <v>2017</v>
      </c>
      <c r="W607">
        <v>555</v>
      </c>
      <c r="Z607">
        <v>2819</v>
      </c>
      <c r="AA607" t="s">
        <v>77</v>
      </c>
      <c r="AB607" s="7">
        <v>139.3</v>
      </c>
      <c r="AC607">
        <v>13.93</v>
      </c>
      <c r="AF607">
        <v>2331</v>
      </c>
      <c r="AG607" t="s">
        <v>77</v>
      </c>
      <c r="AH607" t="s">
        <v>77</v>
      </c>
      <c r="AI607">
        <v>153.23</v>
      </c>
      <c r="AJ607" t="s">
        <v>77</v>
      </c>
      <c r="AL607">
        <v>0</v>
      </c>
      <c r="AM607" t="s">
        <v>45</v>
      </c>
      <c r="AN607">
        <f t="shared" si="36"/>
        <v>39</v>
      </c>
      <c r="AO607" s="6">
        <f t="shared" si="37"/>
        <v>0</v>
      </c>
    </row>
    <row r="608" spans="1:41" ht="12.75">
      <c r="E608">
        <v>1</v>
      </c>
      <c r="F608" t="s">
        <v>1136</v>
      </c>
      <c r="G608" t="s">
        <v>207</v>
      </c>
      <c r="H608">
        <v>648.05</v>
      </c>
      <c r="I608">
        <v>648.05</v>
      </c>
      <c r="K608" t="s">
        <v>61</v>
      </c>
      <c r="L608">
        <v>299</v>
      </c>
      <c r="M608" t="s">
        <v>374</v>
      </c>
      <c r="N608" t="s">
        <v>71</v>
      </c>
      <c r="O608" s="3" t="s">
        <v>54</v>
      </c>
      <c r="P608">
        <v>9506</v>
      </c>
      <c r="Q608" t="s">
        <v>1085</v>
      </c>
      <c r="R608" t="s">
        <v>1086</v>
      </c>
      <c r="S608" t="s">
        <v>1086</v>
      </c>
      <c r="V608">
        <v>2017</v>
      </c>
      <c r="W608">
        <v>467</v>
      </c>
      <c r="Z608">
        <v>2042</v>
      </c>
      <c r="AA608" t="s">
        <v>134</v>
      </c>
      <c r="AB608" s="7">
        <v>531.19</v>
      </c>
      <c r="AC608">
        <v>116.86</v>
      </c>
      <c r="AF608">
        <v>1762</v>
      </c>
      <c r="AG608" t="s">
        <v>134</v>
      </c>
      <c r="AH608" t="s">
        <v>134</v>
      </c>
      <c r="AI608">
        <v>997.8</v>
      </c>
      <c r="AJ608" t="s">
        <v>134</v>
      </c>
      <c r="AL608">
        <v>531.19</v>
      </c>
      <c r="AM608" t="s">
        <v>45</v>
      </c>
      <c r="AN608">
        <f t="shared" si="36"/>
        <v>19</v>
      </c>
      <c r="AO608" s="6">
        <f t="shared" si="37"/>
        <v>10092.61</v>
      </c>
    </row>
    <row r="609" spans="1:41" ht="12.75">
      <c r="E609">
        <v>1</v>
      </c>
      <c r="F609" t="s">
        <v>1137</v>
      </c>
      <c r="G609" t="s">
        <v>207</v>
      </c>
      <c r="H609">
        <v>2015.14</v>
      </c>
      <c r="I609">
        <v>2015.14</v>
      </c>
      <c r="K609" t="s">
        <v>61</v>
      </c>
      <c r="L609">
        <v>300</v>
      </c>
      <c r="M609" t="s">
        <v>374</v>
      </c>
      <c r="N609" t="s">
        <v>71</v>
      </c>
      <c r="O609" s="3" t="s">
        <v>54</v>
      </c>
      <c r="P609">
        <v>9506</v>
      </c>
      <c r="Q609" t="s">
        <v>1085</v>
      </c>
      <c r="R609" t="s">
        <v>1086</v>
      </c>
      <c r="S609" t="s">
        <v>1086</v>
      </c>
      <c r="V609">
        <v>2017</v>
      </c>
      <c r="W609">
        <v>328</v>
      </c>
      <c r="Z609">
        <v>2779</v>
      </c>
      <c r="AA609" t="s">
        <v>162</v>
      </c>
      <c r="AB609" s="7">
        <v>1651.75</v>
      </c>
      <c r="AC609">
        <v>363.39</v>
      </c>
      <c r="AF609">
        <v>2308</v>
      </c>
      <c r="AG609" t="s">
        <v>162</v>
      </c>
      <c r="AH609" t="s">
        <v>77</v>
      </c>
      <c r="AI609">
        <v>4027.34</v>
      </c>
      <c r="AJ609" t="s">
        <v>77</v>
      </c>
      <c r="AL609">
        <v>1651.75</v>
      </c>
      <c r="AM609" t="s">
        <v>45</v>
      </c>
      <c r="AN609">
        <f t="shared" si="36"/>
        <v>39</v>
      </c>
      <c r="AO609" s="6">
        <f t="shared" si="37"/>
        <v>64418.25</v>
      </c>
    </row>
    <row r="610" spans="1:41" ht="12.75">
      <c r="E610">
        <v>1</v>
      </c>
      <c r="F610" t="s">
        <v>1138</v>
      </c>
      <c r="G610" t="s">
        <v>207</v>
      </c>
      <c r="H610">
        <v>37.17</v>
      </c>
      <c r="I610">
        <v>37.17</v>
      </c>
      <c r="K610" t="s">
        <v>61</v>
      </c>
      <c r="L610">
        <v>301</v>
      </c>
      <c r="M610" t="s">
        <v>374</v>
      </c>
      <c r="N610" t="s">
        <v>71</v>
      </c>
      <c r="O610" s="3" t="s">
        <v>54</v>
      </c>
      <c r="P610">
        <v>9506</v>
      </c>
      <c r="Q610" t="s">
        <v>1085</v>
      </c>
      <c r="R610" t="s">
        <v>1086</v>
      </c>
      <c r="S610" t="s">
        <v>1086</v>
      </c>
      <c r="V610">
        <v>2016</v>
      </c>
      <c r="W610">
        <v>2007</v>
      </c>
      <c r="Z610">
        <v>2907</v>
      </c>
      <c r="AA610" t="s">
        <v>184</v>
      </c>
      <c r="AB610" s="7">
        <v>23.27</v>
      </c>
      <c r="AC610">
        <v>5.12</v>
      </c>
      <c r="AF610">
        <v>2382</v>
      </c>
      <c r="AG610" t="s">
        <v>184</v>
      </c>
      <c r="AH610" t="s">
        <v>184</v>
      </c>
      <c r="AI610">
        <v>28.39</v>
      </c>
      <c r="AJ610" t="s">
        <v>184</v>
      </c>
      <c r="AL610">
        <v>30.47</v>
      </c>
      <c r="AM610" t="s">
        <v>45</v>
      </c>
      <c r="AN610">
        <f t="shared" si="36"/>
        <v>41</v>
      </c>
      <c r="AO610" s="6">
        <f t="shared" si="37"/>
        <v>1249.27</v>
      </c>
    </row>
    <row r="611" spans="1:41" ht="12.75">
      <c r="E611">
        <v>1</v>
      </c>
      <c r="F611" t="s">
        <v>1138</v>
      </c>
      <c r="G611" t="s">
        <v>207</v>
      </c>
      <c r="H611">
        <v>37.17</v>
      </c>
      <c r="I611">
        <v>37.17</v>
      </c>
      <c r="K611" t="s">
        <v>61</v>
      </c>
      <c r="L611">
        <v>301</v>
      </c>
      <c r="M611" t="s">
        <v>374</v>
      </c>
      <c r="N611" t="s">
        <v>71</v>
      </c>
      <c r="O611" s="3" t="s">
        <v>54</v>
      </c>
      <c r="P611">
        <v>9506</v>
      </c>
      <c r="Q611" t="s">
        <v>1085</v>
      </c>
      <c r="R611" t="s">
        <v>1086</v>
      </c>
      <c r="S611" t="s">
        <v>1086</v>
      </c>
      <c r="V611">
        <v>2017</v>
      </c>
      <c r="W611">
        <v>590</v>
      </c>
      <c r="Z611">
        <v>2908</v>
      </c>
      <c r="AA611" t="s">
        <v>184</v>
      </c>
      <c r="AB611" s="7">
        <v>7.2</v>
      </c>
      <c r="AC611">
        <v>1.58</v>
      </c>
      <c r="AF611">
        <v>2383</v>
      </c>
      <c r="AG611" t="s">
        <v>184</v>
      </c>
      <c r="AH611" t="s">
        <v>184</v>
      </c>
      <c r="AI611">
        <v>8.78</v>
      </c>
      <c r="AJ611" t="s">
        <v>184</v>
      </c>
      <c r="AL611">
        <v>0</v>
      </c>
      <c r="AM611" t="s">
        <v>45</v>
      </c>
      <c r="AN611">
        <f t="shared" si="36"/>
        <v>41</v>
      </c>
      <c r="AO611" s="6">
        <f t="shared" si="37"/>
        <v>0</v>
      </c>
    </row>
    <row r="612" spans="1:41" ht="12.75">
      <c r="E612">
        <v>1</v>
      </c>
      <c r="F612" t="s">
        <v>1139</v>
      </c>
      <c r="G612" t="s">
        <v>207</v>
      </c>
      <c r="H612">
        <v>1211.73</v>
      </c>
      <c r="I612">
        <v>1211.73</v>
      </c>
      <c r="K612" t="s">
        <v>61</v>
      </c>
      <c r="L612">
        <v>295</v>
      </c>
      <c r="M612" t="s">
        <v>374</v>
      </c>
      <c r="N612" t="s">
        <v>71</v>
      </c>
      <c r="O612" s="3" t="s">
        <v>54</v>
      </c>
      <c r="P612">
        <v>9506</v>
      </c>
      <c r="Q612" t="s">
        <v>1085</v>
      </c>
      <c r="R612" t="s">
        <v>1086</v>
      </c>
      <c r="S612" t="s">
        <v>1086</v>
      </c>
      <c r="V612">
        <v>2017</v>
      </c>
      <c r="W612">
        <v>473</v>
      </c>
      <c r="Z612">
        <v>3124</v>
      </c>
      <c r="AA612" t="s">
        <v>372</v>
      </c>
      <c r="AB612" s="7">
        <v>993.22</v>
      </c>
      <c r="AC612">
        <v>218.51</v>
      </c>
      <c r="AF612">
        <v>2568</v>
      </c>
      <c r="AG612" t="s">
        <v>372</v>
      </c>
      <c r="AH612" t="s">
        <v>372</v>
      </c>
      <c r="AI612">
        <v>1990.63</v>
      </c>
      <c r="AJ612" t="s">
        <v>372</v>
      </c>
      <c r="AL612">
        <v>993.22</v>
      </c>
      <c r="AM612" t="s">
        <v>45</v>
      </c>
      <c r="AN612">
        <f t="shared" si="36"/>
        <v>45</v>
      </c>
      <c r="AO612" s="6">
        <f t="shared" si="37"/>
        <v>44694.9</v>
      </c>
    </row>
    <row r="613" spans="1:41" ht="12.75">
      <c r="E613">
        <v>1</v>
      </c>
      <c r="F613" t="s">
        <v>1140</v>
      </c>
      <c r="G613" t="s">
        <v>207</v>
      </c>
      <c r="H613">
        <v>15.74</v>
      </c>
      <c r="I613">
        <v>15.74</v>
      </c>
      <c r="K613" t="s">
        <v>61</v>
      </c>
      <c r="L613">
        <v>293</v>
      </c>
      <c r="M613" t="s">
        <v>374</v>
      </c>
      <c r="N613" t="s">
        <v>71</v>
      </c>
      <c r="O613" s="3" t="s">
        <v>54</v>
      </c>
      <c r="P613">
        <v>9506</v>
      </c>
      <c r="Q613" t="s">
        <v>1085</v>
      </c>
      <c r="R613" t="s">
        <v>1086</v>
      </c>
      <c r="S613" t="s">
        <v>1086</v>
      </c>
      <c r="V613">
        <v>2017</v>
      </c>
      <c r="W613">
        <v>333</v>
      </c>
      <c r="Z613">
        <v>3236</v>
      </c>
      <c r="AA613" t="s">
        <v>158</v>
      </c>
      <c r="AB613" s="7">
        <v>12.9</v>
      </c>
      <c r="AC613">
        <v>2.84</v>
      </c>
      <c r="AF613">
        <v>2672</v>
      </c>
      <c r="AG613" t="s">
        <v>158</v>
      </c>
      <c r="AH613" t="s">
        <v>158</v>
      </c>
      <c r="AI613">
        <v>998.28</v>
      </c>
      <c r="AJ613" t="s">
        <v>158</v>
      </c>
      <c r="AL613">
        <v>12.9</v>
      </c>
      <c r="AM613" t="s">
        <v>45</v>
      </c>
      <c r="AN613">
        <f t="shared" si="36"/>
        <v>46</v>
      </c>
      <c r="AO613" s="6">
        <f t="shared" si="37"/>
        <v>593.4</v>
      </c>
    </row>
    <row r="614" spans="1:41" ht="12.75">
      <c r="E614">
        <v>1</v>
      </c>
      <c r="F614" t="s">
        <v>1141</v>
      </c>
      <c r="G614" t="s">
        <v>207</v>
      </c>
      <c r="H614">
        <v>189.12</v>
      </c>
      <c r="I614">
        <v>189.12</v>
      </c>
      <c r="K614" t="s">
        <v>61</v>
      </c>
      <c r="L614">
        <v>294</v>
      </c>
      <c r="M614" t="s">
        <v>374</v>
      </c>
      <c r="N614" t="s">
        <v>71</v>
      </c>
      <c r="O614" s="3" t="s">
        <v>54</v>
      </c>
      <c r="P614">
        <v>9506</v>
      </c>
      <c r="Q614" t="s">
        <v>1085</v>
      </c>
      <c r="R614" t="s">
        <v>1086</v>
      </c>
      <c r="S614" t="s">
        <v>1086</v>
      </c>
      <c r="V614">
        <v>2016</v>
      </c>
      <c r="W614">
        <v>757</v>
      </c>
      <c r="Z614">
        <v>2803</v>
      </c>
      <c r="AA614" t="s">
        <v>77</v>
      </c>
      <c r="AB614" s="7">
        <v>155.02</v>
      </c>
      <c r="AC614">
        <v>34.1</v>
      </c>
      <c r="AF614">
        <v>2321</v>
      </c>
      <c r="AG614" t="s">
        <v>77</v>
      </c>
      <c r="AH614" t="s">
        <v>77</v>
      </c>
      <c r="AI614">
        <v>4147.51</v>
      </c>
      <c r="AJ614" t="s">
        <v>77</v>
      </c>
      <c r="AL614">
        <v>155.02</v>
      </c>
      <c r="AM614" t="s">
        <v>45</v>
      </c>
      <c r="AN614">
        <f t="shared" si="36"/>
        <v>39</v>
      </c>
      <c r="AO614" s="6">
        <f t="shared" si="37"/>
        <v>6045.780000000001</v>
      </c>
    </row>
    <row r="615" spans="1:41" ht="12.75">
      <c r="E615">
        <v>1</v>
      </c>
      <c r="F615" t="s">
        <v>1142</v>
      </c>
      <c r="G615" t="s">
        <v>207</v>
      </c>
      <c r="H615">
        <v>15.74</v>
      </c>
      <c r="I615">
        <v>15.74</v>
      </c>
      <c r="K615" t="s">
        <v>61</v>
      </c>
      <c r="L615">
        <v>271</v>
      </c>
      <c r="M615" t="s">
        <v>238</v>
      </c>
      <c r="N615" t="s">
        <v>71</v>
      </c>
      <c r="O615" s="3" t="s">
        <v>54</v>
      </c>
      <c r="P615">
        <v>9506</v>
      </c>
      <c r="Q615" t="s">
        <v>1085</v>
      </c>
      <c r="R615" t="s">
        <v>1086</v>
      </c>
      <c r="S615" t="s">
        <v>1086</v>
      </c>
      <c r="V615">
        <v>2017</v>
      </c>
      <c r="W615">
        <v>333</v>
      </c>
      <c r="Z615">
        <v>3235</v>
      </c>
      <c r="AA615" t="s">
        <v>158</v>
      </c>
      <c r="AB615" s="7">
        <v>12.9</v>
      </c>
      <c r="AC615">
        <v>2.84</v>
      </c>
      <c r="AF615">
        <v>2672</v>
      </c>
      <c r="AG615" t="s">
        <v>158</v>
      </c>
      <c r="AH615" t="s">
        <v>158</v>
      </c>
      <c r="AI615">
        <v>998.28</v>
      </c>
      <c r="AJ615" t="s">
        <v>158</v>
      </c>
      <c r="AL615">
        <v>12.9</v>
      </c>
      <c r="AM615" t="s">
        <v>45</v>
      </c>
      <c r="AN615">
        <f t="shared" si="36"/>
        <v>46</v>
      </c>
      <c r="AO615" s="6">
        <f t="shared" si="37"/>
        <v>593.4</v>
      </c>
    </row>
    <row r="616" spans="1:41" ht="12.75">
      <c r="E616">
        <v>1</v>
      </c>
      <c r="F616" t="s">
        <v>1143</v>
      </c>
      <c r="G616" t="s">
        <v>207</v>
      </c>
      <c r="H616">
        <v>46.42</v>
      </c>
      <c r="I616">
        <v>46.42</v>
      </c>
      <c r="K616" t="s">
        <v>61</v>
      </c>
      <c r="L616">
        <v>270</v>
      </c>
      <c r="M616" t="s">
        <v>238</v>
      </c>
      <c r="N616" t="s">
        <v>71</v>
      </c>
      <c r="O616" s="3" t="s">
        <v>54</v>
      </c>
      <c r="P616">
        <v>9506</v>
      </c>
      <c r="Q616" t="s">
        <v>1085</v>
      </c>
      <c r="R616" t="s">
        <v>1086</v>
      </c>
      <c r="S616" t="s">
        <v>1086</v>
      </c>
      <c r="V616">
        <v>2016</v>
      </c>
      <c r="W616">
        <v>478</v>
      </c>
      <c r="Z616">
        <v>2846</v>
      </c>
      <c r="AA616" t="s">
        <v>250</v>
      </c>
      <c r="AB616" s="7">
        <v>38.05</v>
      </c>
      <c r="AC616">
        <v>8.37</v>
      </c>
      <c r="AF616">
        <v>2347</v>
      </c>
      <c r="AG616" t="s">
        <v>250</v>
      </c>
      <c r="AH616" t="s">
        <v>250</v>
      </c>
      <c r="AI616">
        <v>1395.25</v>
      </c>
      <c r="AJ616" t="s">
        <v>250</v>
      </c>
      <c r="AL616">
        <v>38.05</v>
      </c>
      <c r="AM616" t="s">
        <v>45</v>
      </c>
      <c r="AN616">
        <f t="shared" si="36"/>
        <v>40</v>
      </c>
      <c r="AO616" s="6">
        <f t="shared" si="37"/>
        <v>1522</v>
      </c>
    </row>
    <row r="617" spans="1:41" ht="12.75">
      <c r="E617">
        <v>1</v>
      </c>
      <c r="F617" t="s">
        <v>1144</v>
      </c>
      <c r="G617" t="s">
        <v>207</v>
      </c>
      <c r="H617">
        <v>3320.96</v>
      </c>
      <c r="I617">
        <v>3320.96</v>
      </c>
      <c r="K617" t="s">
        <v>124</v>
      </c>
      <c r="L617">
        <v>308</v>
      </c>
      <c r="M617" t="s">
        <v>374</v>
      </c>
      <c r="N617" t="s">
        <v>71</v>
      </c>
      <c r="O617" s="3" t="s">
        <v>54</v>
      </c>
      <c r="P617">
        <v>9506</v>
      </c>
      <c r="Q617" t="s">
        <v>1085</v>
      </c>
      <c r="R617" t="s">
        <v>1086</v>
      </c>
      <c r="S617" t="s">
        <v>1086</v>
      </c>
      <c r="V617">
        <v>2017</v>
      </c>
      <c r="W617">
        <v>473</v>
      </c>
      <c r="Z617">
        <v>3091</v>
      </c>
      <c r="AA617" t="s">
        <v>372</v>
      </c>
      <c r="AB617" s="7">
        <v>2722.1</v>
      </c>
      <c r="AC617">
        <v>598.86</v>
      </c>
      <c r="AF617">
        <v>2548</v>
      </c>
      <c r="AG617" t="s">
        <v>372</v>
      </c>
      <c r="AH617" t="s">
        <v>372</v>
      </c>
      <c r="AI617">
        <v>7187.22</v>
      </c>
      <c r="AJ617" t="s">
        <v>372</v>
      </c>
      <c r="AL617">
        <v>2722.1</v>
      </c>
      <c r="AM617" t="s">
        <v>45</v>
      </c>
      <c r="AN617">
        <f t="shared" si="36"/>
        <v>45</v>
      </c>
      <c r="AO617" s="6">
        <f t="shared" si="37"/>
        <v>122494.5</v>
      </c>
    </row>
    <row r="618" spans="1:41" ht="12.75">
      <c r="E618">
        <v>1</v>
      </c>
      <c r="F618" t="s">
        <v>1145</v>
      </c>
      <c r="G618" t="s">
        <v>207</v>
      </c>
      <c r="H618">
        <v>33.25</v>
      </c>
      <c r="I618">
        <v>33.25</v>
      </c>
      <c r="K618" t="s">
        <v>61</v>
      </c>
      <c r="L618">
        <v>268</v>
      </c>
      <c r="M618" t="s">
        <v>238</v>
      </c>
      <c r="N618" t="s">
        <v>71</v>
      </c>
      <c r="O618" s="3" t="s">
        <v>54</v>
      </c>
      <c r="P618">
        <v>9506</v>
      </c>
      <c r="Q618" t="s">
        <v>1085</v>
      </c>
      <c r="R618" t="s">
        <v>1086</v>
      </c>
      <c r="S618" t="s">
        <v>1086</v>
      </c>
      <c r="V618">
        <v>2017</v>
      </c>
      <c r="W618">
        <v>430</v>
      </c>
      <c r="Z618">
        <v>2871</v>
      </c>
      <c r="AA618" t="s">
        <v>250</v>
      </c>
      <c r="AB618" s="7">
        <v>27.25</v>
      </c>
      <c r="AC618">
        <v>6</v>
      </c>
      <c r="AF618">
        <v>2355</v>
      </c>
      <c r="AG618" t="s">
        <v>250</v>
      </c>
      <c r="AH618" t="s">
        <v>250</v>
      </c>
      <c r="AI618">
        <v>369.7</v>
      </c>
      <c r="AJ618" t="s">
        <v>250</v>
      </c>
      <c r="AL618">
        <v>27.25</v>
      </c>
      <c r="AM618" t="s">
        <v>45</v>
      </c>
      <c r="AN618">
        <f t="shared" si="36"/>
        <v>40</v>
      </c>
      <c r="AO618" s="6">
        <f t="shared" si="37"/>
        <v>1090</v>
      </c>
    </row>
    <row r="619" spans="1:41" ht="12.75">
      <c r="E619">
        <v>1</v>
      </c>
      <c r="F619" t="s">
        <v>1146</v>
      </c>
      <c r="G619" t="s">
        <v>207</v>
      </c>
      <c r="H619">
        <v>16.27</v>
      </c>
      <c r="I619">
        <v>16.27</v>
      </c>
      <c r="K619" t="s">
        <v>124</v>
      </c>
      <c r="L619">
        <v>305</v>
      </c>
      <c r="M619" t="s">
        <v>374</v>
      </c>
      <c r="N619" t="s">
        <v>71</v>
      </c>
      <c r="O619" s="3" t="s">
        <v>54</v>
      </c>
      <c r="P619">
        <v>9506</v>
      </c>
      <c r="Q619" t="s">
        <v>1085</v>
      </c>
      <c r="R619" t="s">
        <v>1086</v>
      </c>
      <c r="S619" t="s">
        <v>1086</v>
      </c>
      <c r="V619">
        <v>2017</v>
      </c>
      <c r="W619">
        <v>430</v>
      </c>
      <c r="Z619">
        <v>2872</v>
      </c>
      <c r="AA619" t="s">
        <v>250</v>
      </c>
      <c r="AB619" s="7">
        <v>13.34</v>
      </c>
      <c r="AC619">
        <v>2.93</v>
      </c>
      <c r="AF619">
        <v>2355</v>
      </c>
      <c r="AG619" t="s">
        <v>250</v>
      </c>
      <c r="AH619" t="s">
        <v>250</v>
      </c>
      <c r="AI619">
        <v>369.7</v>
      </c>
      <c r="AJ619" t="s">
        <v>250</v>
      </c>
      <c r="AL619">
        <v>13.34</v>
      </c>
      <c r="AM619" t="s">
        <v>45</v>
      </c>
      <c r="AN619">
        <f t="shared" si="36"/>
        <v>40</v>
      </c>
      <c r="AO619" s="6">
        <f t="shared" si="37"/>
        <v>533.6</v>
      </c>
    </row>
    <row r="620" spans="1:41" ht="12.75">
      <c r="E620">
        <v>1</v>
      </c>
      <c r="F620" t="s">
        <v>1147</v>
      </c>
      <c r="G620" t="s">
        <v>207</v>
      </c>
      <c r="H620">
        <v>165.58</v>
      </c>
      <c r="I620">
        <v>165.58</v>
      </c>
      <c r="K620" t="s">
        <v>124</v>
      </c>
      <c r="L620">
        <v>264</v>
      </c>
      <c r="M620" t="s">
        <v>238</v>
      </c>
      <c r="N620" t="s">
        <v>71</v>
      </c>
      <c r="O620" s="3" t="s">
        <v>54</v>
      </c>
      <c r="P620">
        <v>9506</v>
      </c>
      <c r="Q620" t="s">
        <v>1085</v>
      </c>
      <c r="R620" t="s">
        <v>1086</v>
      </c>
      <c r="S620" t="s">
        <v>1086</v>
      </c>
      <c r="V620">
        <v>2017</v>
      </c>
      <c r="W620">
        <v>551</v>
      </c>
      <c r="Z620">
        <v>2815</v>
      </c>
      <c r="AA620" t="s">
        <v>77</v>
      </c>
      <c r="AB620" s="7">
        <v>150.53</v>
      </c>
      <c r="AC620">
        <v>15.05</v>
      </c>
      <c r="AF620">
        <v>2328</v>
      </c>
      <c r="AG620" t="s">
        <v>77</v>
      </c>
      <c r="AH620" t="s">
        <v>77</v>
      </c>
      <c r="AI620">
        <v>1477.74</v>
      </c>
      <c r="AJ620" t="s">
        <v>77</v>
      </c>
      <c r="AL620">
        <v>150.53</v>
      </c>
      <c r="AM620" t="s">
        <v>45</v>
      </c>
      <c r="AN620">
        <f t="shared" si="36"/>
        <v>39</v>
      </c>
      <c r="AO620" s="6">
        <f t="shared" si="37"/>
        <v>5870.67</v>
      </c>
    </row>
    <row r="621" spans="1:41" ht="12.75">
      <c r="E621">
        <v>1</v>
      </c>
      <c r="F621" t="s">
        <v>1148</v>
      </c>
      <c r="G621" t="s">
        <v>207</v>
      </c>
      <c r="H621">
        <v>74.82</v>
      </c>
      <c r="I621">
        <v>74.82</v>
      </c>
      <c r="K621" t="s">
        <v>124</v>
      </c>
      <c r="L621">
        <v>262</v>
      </c>
      <c r="M621" t="s">
        <v>238</v>
      </c>
      <c r="N621" t="s">
        <v>71</v>
      </c>
      <c r="O621" s="3" t="s">
        <v>54</v>
      </c>
      <c r="P621">
        <v>9506</v>
      </c>
      <c r="Q621" t="s">
        <v>1085</v>
      </c>
      <c r="R621" t="s">
        <v>1086</v>
      </c>
      <c r="S621" t="s">
        <v>1086</v>
      </c>
      <c r="V621">
        <v>2017</v>
      </c>
      <c r="W621">
        <v>451</v>
      </c>
      <c r="Z621">
        <v>2773</v>
      </c>
      <c r="AA621" t="s">
        <v>162</v>
      </c>
      <c r="AB621" s="7">
        <v>61.33</v>
      </c>
      <c r="AC621">
        <v>13.49</v>
      </c>
      <c r="AF621">
        <v>2304</v>
      </c>
      <c r="AG621" t="s">
        <v>162</v>
      </c>
      <c r="AH621" t="s">
        <v>77</v>
      </c>
      <c r="AI621">
        <v>517.86</v>
      </c>
      <c r="AJ621" t="s">
        <v>77</v>
      </c>
      <c r="AL621">
        <v>61.33</v>
      </c>
      <c r="AM621" t="s">
        <v>45</v>
      </c>
      <c r="AN621">
        <f t="shared" si="36"/>
        <v>39</v>
      </c>
      <c r="AO621" s="6">
        <f t="shared" si="37"/>
        <v>2391.87</v>
      </c>
    </row>
    <row r="622" spans="1:41" ht="12.75">
      <c r="E622">
        <v>1</v>
      </c>
      <c r="F622" t="s">
        <v>1149</v>
      </c>
      <c r="G622" t="s">
        <v>207</v>
      </c>
      <c r="H622">
        <v>146.05</v>
      </c>
      <c r="I622">
        <v>146.05</v>
      </c>
      <c r="K622" t="s">
        <v>124</v>
      </c>
      <c r="L622">
        <v>261</v>
      </c>
      <c r="M622" t="s">
        <v>238</v>
      </c>
      <c r="N622" t="s">
        <v>71</v>
      </c>
      <c r="O622" s="3" t="s">
        <v>54</v>
      </c>
      <c r="P622">
        <v>9506</v>
      </c>
      <c r="Q622" t="s">
        <v>1085</v>
      </c>
      <c r="R622" t="s">
        <v>1086</v>
      </c>
      <c r="S622" t="s">
        <v>1086</v>
      </c>
      <c r="V622">
        <v>2017</v>
      </c>
      <c r="W622">
        <v>451</v>
      </c>
      <c r="Z622">
        <v>2772</v>
      </c>
      <c r="AA622" t="s">
        <v>162</v>
      </c>
      <c r="AB622" s="7">
        <v>119.71</v>
      </c>
      <c r="AC622">
        <v>26.34</v>
      </c>
      <c r="AF622">
        <v>2304</v>
      </c>
      <c r="AG622" t="s">
        <v>162</v>
      </c>
      <c r="AH622" t="s">
        <v>77</v>
      </c>
      <c r="AI622">
        <v>517.86</v>
      </c>
      <c r="AJ622" t="s">
        <v>77</v>
      </c>
      <c r="AL622">
        <v>119.71</v>
      </c>
      <c r="AM622" t="s">
        <v>45</v>
      </c>
      <c r="AN622">
        <f t="shared" si="36"/>
        <v>39</v>
      </c>
      <c r="AO622" s="6">
        <f t="shared" si="37"/>
        <v>4668.69</v>
      </c>
    </row>
    <row r="623" spans="1:41" ht="12.75">
      <c r="E623">
        <v>1</v>
      </c>
      <c r="F623" t="s">
        <v>1150</v>
      </c>
      <c r="G623" t="s">
        <v>207</v>
      </c>
      <c r="H623">
        <v>202.74</v>
      </c>
      <c r="I623">
        <v>202.74</v>
      </c>
      <c r="K623" t="s">
        <v>124</v>
      </c>
      <c r="L623">
        <v>260</v>
      </c>
      <c r="M623" t="s">
        <v>238</v>
      </c>
      <c r="N623" t="s">
        <v>71</v>
      </c>
      <c r="O623" s="3" t="s">
        <v>54</v>
      </c>
      <c r="P623">
        <v>9506</v>
      </c>
      <c r="Q623" t="s">
        <v>1085</v>
      </c>
      <c r="R623" t="s">
        <v>1086</v>
      </c>
      <c r="S623" t="s">
        <v>1086</v>
      </c>
      <c r="V623">
        <v>2017</v>
      </c>
      <c r="W623">
        <v>451</v>
      </c>
      <c r="Z623">
        <v>2771</v>
      </c>
      <c r="AA623" t="s">
        <v>162</v>
      </c>
      <c r="AB623" s="7">
        <v>166.18</v>
      </c>
      <c r="AC623">
        <v>36.56</v>
      </c>
      <c r="AF623">
        <v>2304</v>
      </c>
      <c r="AG623" t="s">
        <v>162</v>
      </c>
      <c r="AH623" t="s">
        <v>77</v>
      </c>
      <c r="AI623">
        <v>517.86</v>
      </c>
      <c r="AJ623" t="s">
        <v>77</v>
      </c>
      <c r="AL623">
        <v>166.18</v>
      </c>
      <c r="AM623" t="s">
        <v>45</v>
      </c>
      <c r="AN623">
        <f t="shared" si="36"/>
        <v>39</v>
      </c>
      <c r="AO623" s="6">
        <f t="shared" si="37"/>
        <v>6481.02</v>
      </c>
    </row>
    <row r="624" spans="1:41" ht="12.75">
      <c r="E624">
        <v>1</v>
      </c>
      <c r="F624" t="s">
        <v>1151</v>
      </c>
      <c r="G624" t="s">
        <v>207</v>
      </c>
      <c r="H624">
        <v>144.47</v>
      </c>
      <c r="I624">
        <v>144.47</v>
      </c>
      <c r="K624" t="s">
        <v>124</v>
      </c>
      <c r="L624">
        <v>257</v>
      </c>
      <c r="M624" t="s">
        <v>238</v>
      </c>
      <c r="N624" t="s">
        <v>71</v>
      </c>
      <c r="O624" s="3" t="s">
        <v>54</v>
      </c>
      <c r="P624">
        <v>9506</v>
      </c>
      <c r="Q624" t="s">
        <v>1085</v>
      </c>
      <c r="R624" t="s">
        <v>1086</v>
      </c>
      <c r="S624" t="s">
        <v>1086</v>
      </c>
      <c r="V624">
        <v>2016</v>
      </c>
      <c r="W624">
        <v>629</v>
      </c>
      <c r="Z624">
        <v>2821</v>
      </c>
      <c r="AA624" t="s">
        <v>77</v>
      </c>
      <c r="AB624" s="7">
        <v>131.34</v>
      </c>
      <c r="AC624">
        <v>13.13</v>
      </c>
      <c r="AF624">
        <v>2332</v>
      </c>
      <c r="AG624" t="s">
        <v>77</v>
      </c>
      <c r="AH624" t="s">
        <v>77</v>
      </c>
      <c r="AI624">
        <v>510.08</v>
      </c>
      <c r="AJ624" t="s">
        <v>77</v>
      </c>
      <c r="AL624">
        <v>131.34</v>
      </c>
      <c r="AM624" t="s">
        <v>45</v>
      </c>
      <c r="AN624">
        <f t="shared" si="36"/>
        <v>39</v>
      </c>
      <c r="AO624" s="6">
        <f t="shared" si="37"/>
        <v>5122.26</v>
      </c>
    </row>
    <row r="625" spans="1:41" ht="12.75">
      <c r="E625">
        <v>1</v>
      </c>
      <c r="F625" t="s">
        <v>1152</v>
      </c>
      <c r="G625" t="s">
        <v>207</v>
      </c>
      <c r="H625">
        <v>38.38</v>
      </c>
      <c r="I625">
        <v>38.38</v>
      </c>
      <c r="K625" t="s">
        <v>124</v>
      </c>
      <c r="L625">
        <v>265</v>
      </c>
      <c r="M625" t="s">
        <v>238</v>
      </c>
      <c r="N625" t="s">
        <v>71</v>
      </c>
      <c r="O625" s="3" t="s">
        <v>54</v>
      </c>
      <c r="P625">
        <v>9506</v>
      </c>
      <c r="Q625" t="s">
        <v>1085</v>
      </c>
      <c r="R625" t="s">
        <v>1086</v>
      </c>
      <c r="S625" t="s">
        <v>1086</v>
      </c>
      <c r="V625">
        <v>2016</v>
      </c>
      <c r="W625">
        <v>757</v>
      </c>
      <c r="Z625">
        <v>2801</v>
      </c>
      <c r="AA625" t="s">
        <v>77</v>
      </c>
      <c r="AB625" s="7">
        <v>31.46</v>
      </c>
      <c r="AC625">
        <v>6.92</v>
      </c>
      <c r="AF625">
        <v>2321</v>
      </c>
      <c r="AG625" t="s">
        <v>77</v>
      </c>
      <c r="AH625" t="s">
        <v>77</v>
      </c>
      <c r="AI625">
        <v>4147.51</v>
      </c>
      <c r="AJ625" t="s">
        <v>77</v>
      </c>
      <c r="AL625">
        <v>31.46</v>
      </c>
      <c r="AM625" t="s">
        <v>45</v>
      </c>
      <c r="AN625">
        <f t="shared" si="36"/>
        <v>39</v>
      </c>
      <c r="AO625" s="6">
        <f t="shared" si="37"/>
        <v>1226.94</v>
      </c>
    </row>
    <row r="626" spans="1:41" ht="12.75">
      <c r="E626">
        <v>1</v>
      </c>
      <c r="F626" t="s">
        <v>1153</v>
      </c>
      <c r="G626" t="s">
        <v>207</v>
      </c>
      <c r="H626">
        <v>654.32</v>
      </c>
      <c r="I626">
        <v>654.32</v>
      </c>
      <c r="K626" t="s">
        <v>124</v>
      </c>
      <c r="L626">
        <v>266</v>
      </c>
      <c r="M626" t="s">
        <v>238</v>
      </c>
      <c r="N626" t="s">
        <v>71</v>
      </c>
      <c r="O626" s="3" t="s">
        <v>54</v>
      </c>
      <c r="P626">
        <v>9506</v>
      </c>
      <c r="Q626" t="s">
        <v>1085</v>
      </c>
      <c r="R626" t="s">
        <v>1086</v>
      </c>
      <c r="S626" t="s">
        <v>1086</v>
      </c>
      <c r="V626">
        <v>2016</v>
      </c>
      <c r="W626">
        <v>757</v>
      </c>
      <c r="Z626">
        <v>2802</v>
      </c>
      <c r="AA626" t="s">
        <v>77</v>
      </c>
      <c r="AB626" s="7">
        <v>536.33</v>
      </c>
      <c r="AC626">
        <v>117.99</v>
      </c>
      <c r="AF626">
        <v>2321</v>
      </c>
      <c r="AG626" t="s">
        <v>77</v>
      </c>
      <c r="AH626" t="s">
        <v>77</v>
      </c>
      <c r="AI626">
        <v>4147.51</v>
      </c>
      <c r="AJ626" t="s">
        <v>77</v>
      </c>
      <c r="AL626">
        <v>536.33</v>
      </c>
      <c r="AM626" t="s">
        <v>45</v>
      </c>
      <c r="AN626">
        <f t="shared" si="36"/>
        <v>39</v>
      </c>
      <c r="AO626" s="6">
        <f t="shared" si="37"/>
        <v>20916.870000000003</v>
      </c>
    </row>
    <row r="627" spans="1:41" ht="12.75">
      <c r="E627">
        <v>1</v>
      </c>
      <c r="F627" t="s">
        <v>1154</v>
      </c>
      <c r="G627" t="s">
        <v>207</v>
      </c>
      <c r="H627">
        <v>288.63</v>
      </c>
      <c r="I627">
        <v>288.63</v>
      </c>
      <c r="K627" t="s">
        <v>124</v>
      </c>
      <c r="L627">
        <v>254</v>
      </c>
      <c r="M627" t="s">
        <v>238</v>
      </c>
      <c r="N627" t="s">
        <v>71</v>
      </c>
      <c r="O627" s="3" t="s">
        <v>54</v>
      </c>
      <c r="P627">
        <v>9506</v>
      </c>
      <c r="Q627" t="s">
        <v>1085</v>
      </c>
      <c r="R627" t="s">
        <v>1086</v>
      </c>
      <c r="S627" t="s">
        <v>1086</v>
      </c>
      <c r="V627">
        <v>2016</v>
      </c>
      <c r="W627">
        <v>478</v>
      </c>
      <c r="Z627">
        <v>2845</v>
      </c>
      <c r="AA627" t="s">
        <v>250</v>
      </c>
      <c r="AB627" s="7">
        <v>262.39</v>
      </c>
      <c r="AC627">
        <v>26.24</v>
      </c>
      <c r="AF627">
        <v>2347</v>
      </c>
      <c r="AG627" t="s">
        <v>250</v>
      </c>
      <c r="AH627" t="s">
        <v>250</v>
      </c>
      <c r="AI627">
        <v>1395.25</v>
      </c>
      <c r="AJ627" t="s">
        <v>250</v>
      </c>
      <c r="AL627">
        <v>262.39</v>
      </c>
      <c r="AM627" t="s">
        <v>45</v>
      </c>
      <c r="AN627">
        <f t="shared" si="36"/>
        <v>40</v>
      </c>
      <c r="AO627" s="6">
        <f t="shared" si="37"/>
        <v>10495.599999999999</v>
      </c>
    </row>
    <row r="628" spans="1:41" ht="12.75">
      <c r="E628">
        <v>1</v>
      </c>
      <c r="F628" t="s">
        <v>1155</v>
      </c>
      <c r="G628" t="s">
        <v>207</v>
      </c>
      <c r="H628">
        <v>155.14</v>
      </c>
      <c r="I628">
        <v>155.14</v>
      </c>
      <c r="K628" t="s">
        <v>124</v>
      </c>
      <c r="L628">
        <v>255</v>
      </c>
      <c r="M628" t="s">
        <v>238</v>
      </c>
      <c r="N628" t="s">
        <v>71</v>
      </c>
      <c r="O628" s="3" t="s">
        <v>54</v>
      </c>
      <c r="P628">
        <v>9506</v>
      </c>
      <c r="Q628" t="s">
        <v>1085</v>
      </c>
      <c r="R628" t="s">
        <v>1086</v>
      </c>
      <c r="S628" t="s">
        <v>1086</v>
      </c>
      <c r="V628">
        <v>2016</v>
      </c>
      <c r="W628">
        <v>757</v>
      </c>
      <c r="Z628">
        <v>2799</v>
      </c>
      <c r="AA628" t="s">
        <v>77</v>
      </c>
      <c r="AB628" s="7">
        <v>127.16</v>
      </c>
      <c r="AC628">
        <v>27.98</v>
      </c>
      <c r="AF628">
        <v>2321</v>
      </c>
      <c r="AG628" t="s">
        <v>77</v>
      </c>
      <c r="AH628" t="s">
        <v>77</v>
      </c>
      <c r="AI628">
        <v>4147.51</v>
      </c>
      <c r="AJ628" t="s">
        <v>77</v>
      </c>
      <c r="AL628">
        <v>127.16</v>
      </c>
      <c r="AM628" t="s">
        <v>45</v>
      </c>
      <c r="AN628">
        <f t="shared" si="36"/>
        <v>39</v>
      </c>
      <c r="AO628" s="6">
        <f t="shared" si="37"/>
        <v>4959.24</v>
      </c>
    </row>
    <row r="629" spans="1:41" ht="12.75">
      <c r="E629">
        <v>1</v>
      </c>
      <c r="F629" t="s">
        <v>1156</v>
      </c>
      <c r="G629" t="s">
        <v>207</v>
      </c>
      <c r="H629">
        <v>75.86</v>
      </c>
      <c r="I629">
        <v>75.86</v>
      </c>
      <c r="K629" t="s">
        <v>124</v>
      </c>
      <c r="L629">
        <v>258</v>
      </c>
      <c r="M629" t="s">
        <v>238</v>
      </c>
      <c r="N629" t="s">
        <v>71</v>
      </c>
      <c r="O629" s="3" t="s">
        <v>54</v>
      </c>
      <c r="P629">
        <v>9506</v>
      </c>
      <c r="Q629" t="s">
        <v>1085</v>
      </c>
      <c r="R629" t="s">
        <v>1086</v>
      </c>
      <c r="S629" t="s">
        <v>1086</v>
      </c>
      <c r="V629">
        <v>2017</v>
      </c>
      <c r="W629">
        <v>430</v>
      </c>
      <c r="Z629">
        <v>2870</v>
      </c>
      <c r="AA629" t="s">
        <v>250</v>
      </c>
      <c r="AB629" s="7">
        <v>62.18</v>
      </c>
      <c r="AC629">
        <v>13.68</v>
      </c>
      <c r="AF629">
        <v>2355</v>
      </c>
      <c r="AG629" t="s">
        <v>250</v>
      </c>
      <c r="AH629" t="s">
        <v>250</v>
      </c>
      <c r="AI629">
        <v>369.7</v>
      </c>
      <c r="AJ629" t="s">
        <v>250</v>
      </c>
      <c r="AL629">
        <v>62.18</v>
      </c>
      <c r="AM629" t="s">
        <v>45</v>
      </c>
      <c r="AN629">
        <f t="shared" si="36"/>
        <v>40</v>
      </c>
      <c r="AO629" s="6">
        <f t="shared" si="37"/>
        <v>2487.2</v>
      </c>
    </row>
    <row r="630" spans="1:41" ht="12.75">
      <c r="E630">
        <v>1</v>
      </c>
      <c r="F630" t="s">
        <v>1157</v>
      </c>
      <c r="G630" t="s">
        <v>207</v>
      </c>
      <c r="H630">
        <v>686.21</v>
      </c>
      <c r="I630">
        <v>686.21</v>
      </c>
      <c r="K630" t="s">
        <v>124</v>
      </c>
      <c r="L630">
        <v>232</v>
      </c>
      <c r="M630" t="s">
        <v>238</v>
      </c>
      <c r="N630" t="s">
        <v>71</v>
      </c>
      <c r="O630" s="3" t="s">
        <v>54</v>
      </c>
      <c r="P630">
        <v>9506</v>
      </c>
      <c r="Q630" t="s">
        <v>1085</v>
      </c>
      <c r="R630" t="s">
        <v>1086</v>
      </c>
      <c r="S630" t="s">
        <v>1086</v>
      </c>
      <c r="V630">
        <v>2017</v>
      </c>
      <c r="W630">
        <v>549</v>
      </c>
      <c r="Z630">
        <v>2787</v>
      </c>
      <c r="AA630" t="s">
        <v>77</v>
      </c>
      <c r="AB630" s="7">
        <v>623.83</v>
      </c>
      <c r="AC630">
        <v>62.38</v>
      </c>
      <c r="AF630">
        <v>2315</v>
      </c>
      <c r="AG630" t="s">
        <v>77</v>
      </c>
      <c r="AH630" t="s">
        <v>77</v>
      </c>
      <c r="AI630">
        <v>2190.77</v>
      </c>
      <c r="AJ630" t="s">
        <v>77</v>
      </c>
      <c r="AL630">
        <v>623.83</v>
      </c>
      <c r="AM630" t="s">
        <v>45</v>
      </c>
      <c r="AN630">
        <f t="shared" si="36"/>
        <v>39</v>
      </c>
      <c r="AO630" s="6">
        <f t="shared" si="37"/>
        <v>24329.370000000003</v>
      </c>
    </row>
    <row r="631" spans="1:41" ht="12.75">
      <c r="E631">
        <v>1</v>
      </c>
      <c r="F631" t="s">
        <v>1158</v>
      </c>
      <c r="G631" t="s">
        <v>207</v>
      </c>
      <c r="H631">
        <v>37.33</v>
      </c>
      <c r="I631">
        <v>37.33</v>
      </c>
      <c r="K631" t="s">
        <v>124</v>
      </c>
      <c r="L631">
        <v>233</v>
      </c>
      <c r="M631" t="s">
        <v>238</v>
      </c>
      <c r="N631" t="s">
        <v>71</v>
      </c>
      <c r="O631" s="3" t="s">
        <v>54</v>
      </c>
      <c r="P631">
        <v>9506</v>
      </c>
      <c r="Q631" t="s">
        <v>1085</v>
      </c>
      <c r="R631" t="s">
        <v>1086</v>
      </c>
      <c r="S631" t="s">
        <v>1086</v>
      </c>
      <c r="V631">
        <v>2017</v>
      </c>
      <c r="W631">
        <v>430</v>
      </c>
      <c r="Z631">
        <v>2868</v>
      </c>
      <c r="AA631" t="s">
        <v>250</v>
      </c>
      <c r="AB631" s="7">
        <v>30.6</v>
      </c>
      <c r="AC631">
        <v>6.73</v>
      </c>
      <c r="AF631">
        <v>2355</v>
      </c>
      <c r="AG631" t="s">
        <v>250</v>
      </c>
      <c r="AH631" t="s">
        <v>250</v>
      </c>
      <c r="AI631">
        <v>369.7</v>
      </c>
      <c r="AJ631" t="s">
        <v>250</v>
      </c>
      <c r="AL631">
        <v>30.6</v>
      </c>
      <c r="AM631" t="s">
        <v>45</v>
      </c>
      <c r="AN631">
        <f t="shared" si="36"/>
        <v>40</v>
      </c>
      <c r="AO631" s="6">
        <f t="shared" si="37"/>
        <v>1224</v>
      </c>
    </row>
    <row r="632" spans="1:41" ht="12.75">
      <c r="E632">
        <v>1</v>
      </c>
      <c r="F632" t="s">
        <v>1159</v>
      </c>
      <c r="G632" t="s">
        <v>207</v>
      </c>
      <c r="H632">
        <v>570.75</v>
      </c>
      <c r="I632">
        <v>570.75</v>
      </c>
      <c r="K632" t="s">
        <v>124</v>
      </c>
      <c r="L632">
        <v>231</v>
      </c>
      <c r="M632" t="s">
        <v>238</v>
      </c>
      <c r="N632" t="s">
        <v>71</v>
      </c>
      <c r="O632" s="3" t="s">
        <v>54</v>
      </c>
      <c r="P632">
        <v>9506</v>
      </c>
      <c r="Q632" t="s">
        <v>1085</v>
      </c>
      <c r="R632" t="s">
        <v>1086</v>
      </c>
      <c r="S632" t="s">
        <v>1086</v>
      </c>
      <c r="V632">
        <v>2016</v>
      </c>
      <c r="W632">
        <v>626</v>
      </c>
      <c r="Z632">
        <v>2953</v>
      </c>
      <c r="AA632" t="s">
        <v>184</v>
      </c>
      <c r="AB632" s="7">
        <v>467.83</v>
      </c>
      <c r="AC632">
        <v>102.92</v>
      </c>
      <c r="AF632">
        <v>2457</v>
      </c>
      <c r="AG632" t="s">
        <v>184</v>
      </c>
      <c r="AH632" t="s">
        <v>184</v>
      </c>
      <c r="AI632">
        <v>735.4</v>
      </c>
      <c r="AJ632" t="s">
        <v>184</v>
      </c>
      <c r="AL632">
        <v>467.83</v>
      </c>
      <c r="AM632" t="s">
        <v>45</v>
      </c>
      <c r="AN632">
        <f t="shared" si="36"/>
        <v>41</v>
      </c>
      <c r="AO632" s="6">
        <f t="shared" si="37"/>
        <v>19181.03</v>
      </c>
    </row>
    <row r="633" spans="1:41" ht="12.75">
      <c r="E633">
        <v>1</v>
      </c>
      <c r="F633" t="s">
        <v>1160</v>
      </c>
      <c r="G633" t="s">
        <v>207</v>
      </c>
      <c r="H633">
        <v>46.42</v>
      </c>
      <c r="I633">
        <v>46.42</v>
      </c>
      <c r="K633" t="s">
        <v>124</v>
      </c>
      <c r="L633">
        <v>241</v>
      </c>
      <c r="M633" t="s">
        <v>238</v>
      </c>
      <c r="N633" t="s">
        <v>71</v>
      </c>
      <c r="O633" s="3" t="s">
        <v>54</v>
      </c>
      <c r="P633">
        <v>9506</v>
      </c>
      <c r="Q633" t="s">
        <v>1085</v>
      </c>
      <c r="R633" t="s">
        <v>1086</v>
      </c>
      <c r="S633" t="s">
        <v>1086</v>
      </c>
      <c r="V633">
        <v>2017</v>
      </c>
      <c r="W633">
        <v>328</v>
      </c>
      <c r="Z633">
        <v>2778</v>
      </c>
      <c r="AA633" t="s">
        <v>162</v>
      </c>
      <c r="AB633" s="7">
        <v>38.05</v>
      </c>
      <c r="AC633">
        <v>8.37</v>
      </c>
      <c r="AF633">
        <v>2308</v>
      </c>
      <c r="AG633" t="s">
        <v>162</v>
      </c>
      <c r="AH633" t="s">
        <v>77</v>
      </c>
      <c r="AI633">
        <v>4027.34</v>
      </c>
      <c r="AJ633" t="s">
        <v>77</v>
      </c>
      <c r="AL633">
        <v>38.05</v>
      </c>
      <c r="AM633" t="s">
        <v>45</v>
      </c>
      <c r="AN633">
        <f t="shared" si="36"/>
        <v>39</v>
      </c>
      <c r="AO633" s="6">
        <f t="shared" si="37"/>
        <v>1483.9499999999998</v>
      </c>
    </row>
    <row r="634" spans="1:41" ht="12.75">
      <c r="E634">
        <v>1</v>
      </c>
      <c r="F634" t="s">
        <v>1161</v>
      </c>
      <c r="G634" t="s">
        <v>207</v>
      </c>
      <c r="H634">
        <v>641.54</v>
      </c>
      <c r="I634">
        <v>641.54</v>
      </c>
      <c r="K634" t="s">
        <v>80</v>
      </c>
      <c r="L634">
        <v>229</v>
      </c>
      <c r="M634" t="s">
        <v>238</v>
      </c>
      <c r="N634" t="s">
        <v>71</v>
      </c>
      <c r="O634" s="3" t="s">
        <v>54</v>
      </c>
      <c r="P634">
        <v>9506</v>
      </c>
      <c r="Q634" t="s">
        <v>1085</v>
      </c>
      <c r="R634" t="s">
        <v>1086</v>
      </c>
      <c r="S634" t="s">
        <v>1086</v>
      </c>
      <c r="V634">
        <v>2016</v>
      </c>
      <c r="W634">
        <v>626</v>
      </c>
      <c r="Z634">
        <v>3076</v>
      </c>
      <c r="AA634" t="s">
        <v>372</v>
      </c>
      <c r="AB634" s="7">
        <v>356.77</v>
      </c>
      <c r="AC634">
        <v>78.49</v>
      </c>
      <c r="AF634">
        <v>2541</v>
      </c>
      <c r="AG634" t="s">
        <v>372</v>
      </c>
      <c r="AH634" t="s">
        <v>372</v>
      </c>
      <c r="AI634">
        <v>435.26</v>
      </c>
      <c r="AJ634" t="s">
        <v>372</v>
      </c>
      <c r="AL634">
        <v>525.85</v>
      </c>
      <c r="AM634" t="s">
        <v>45</v>
      </c>
      <c r="AN634">
        <f t="shared" si="36"/>
        <v>45</v>
      </c>
      <c r="AO634" s="6">
        <f t="shared" si="37"/>
        <v>23663.25</v>
      </c>
    </row>
    <row r="635" spans="1:41" ht="12.75">
      <c r="E635">
        <v>1</v>
      </c>
      <c r="F635" t="s">
        <v>1161</v>
      </c>
      <c r="G635" t="s">
        <v>207</v>
      </c>
      <c r="H635">
        <v>641.54</v>
      </c>
      <c r="I635">
        <v>641.54</v>
      </c>
      <c r="K635" t="s">
        <v>80</v>
      </c>
      <c r="L635">
        <v>229</v>
      </c>
      <c r="M635" t="s">
        <v>238</v>
      </c>
      <c r="N635" t="s">
        <v>71</v>
      </c>
      <c r="O635" s="3" t="s">
        <v>54</v>
      </c>
      <c r="P635">
        <v>9506</v>
      </c>
      <c r="Q635" t="s">
        <v>1085</v>
      </c>
      <c r="R635" t="s">
        <v>1086</v>
      </c>
      <c r="S635" t="s">
        <v>1086</v>
      </c>
      <c r="V635">
        <v>2016</v>
      </c>
      <c r="W635">
        <v>1984</v>
      </c>
      <c r="Z635">
        <v>3077</v>
      </c>
      <c r="AA635" t="s">
        <v>372</v>
      </c>
      <c r="AB635" s="7">
        <v>169.08</v>
      </c>
      <c r="AC635">
        <v>37.2</v>
      </c>
      <c r="AF635">
        <v>2542</v>
      </c>
      <c r="AG635" t="s">
        <v>372</v>
      </c>
      <c r="AH635" t="s">
        <v>372</v>
      </c>
      <c r="AI635">
        <v>206.28</v>
      </c>
      <c r="AJ635" t="s">
        <v>372</v>
      </c>
      <c r="AL635">
        <v>0</v>
      </c>
      <c r="AM635" t="s">
        <v>45</v>
      </c>
      <c r="AN635">
        <f t="shared" si="36"/>
        <v>45</v>
      </c>
      <c r="AO635" s="6">
        <f t="shared" si="37"/>
        <v>0</v>
      </c>
    </row>
    <row r="636" spans="1:41" ht="12.75">
      <c r="E636">
        <v>1</v>
      </c>
      <c r="F636" t="s">
        <v>1162</v>
      </c>
      <c r="G636" t="s">
        <v>207</v>
      </c>
      <c r="H636">
        <v>108.04</v>
      </c>
      <c r="I636">
        <v>108.04</v>
      </c>
      <c r="K636" t="s">
        <v>124</v>
      </c>
      <c r="L636">
        <v>240</v>
      </c>
      <c r="M636" t="s">
        <v>238</v>
      </c>
      <c r="N636" t="s">
        <v>71</v>
      </c>
      <c r="O636" s="3" t="s">
        <v>54</v>
      </c>
      <c r="P636">
        <v>9506</v>
      </c>
      <c r="Q636" t="s">
        <v>1085</v>
      </c>
      <c r="R636" t="s">
        <v>1086</v>
      </c>
      <c r="S636" t="s">
        <v>1086</v>
      </c>
      <c r="V636">
        <v>2016</v>
      </c>
      <c r="W636">
        <v>627</v>
      </c>
      <c r="Z636">
        <v>2825</v>
      </c>
      <c r="AA636" t="s">
        <v>77</v>
      </c>
      <c r="AB636" s="7">
        <v>50.35</v>
      </c>
      <c r="AC636">
        <v>5.03</v>
      </c>
      <c r="AF636">
        <v>2335</v>
      </c>
      <c r="AG636" t="s">
        <v>77</v>
      </c>
      <c r="AH636" t="s">
        <v>77</v>
      </c>
      <c r="AI636">
        <v>55.38</v>
      </c>
      <c r="AJ636" t="s">
        <v>77</v>
      </c>
      <c r="AL636">
        <v>98.22</v>
      </c>
      <c r="AM636" t="s">
        <v>45</v>
      </c>
      <c r="AN636">
        <f t="shared" si="36"/>
        <v>39</v>
      </c>
      <c r="AO636" s="6">
        <f t="shared" si="37"/>
        <v>3830.58</v>
      </c>
    </row>
    <row r="637" spans="1:41" ht="12.75">
      <c r="E637">
        <v>1</v>
      </c>
      <c r="F637" t="s">
        <v>1162</v>
      </c>
      <c r="G637" t="s">
        <v>207</v>
      </c>
      <c r="H637">
        <v>108.04</v>
      </c>
      <c r="I637">
        <v>108.04</v>
      </c>
      <c r="K637" t="s">
        <v>124</v>
      </c>
      <c r="L637">
        <v>240</v>
      </c>
      <c r="M637" t="s">
        <v>238</v>
      </c>
      <c r="N637" t="s">
        <v>71</v>
      </c>
      <c r="O637" s="3" t="s">
        <v>54</v>
      </c>
      <c r="P637">
        <v>9506</v>
      </c>
      <c r="Q637" t="s">
        <v>1085</v>
      </c>
      <c r="R637" t="s">
        <v>1086</v>
      </c>
      <c r="S637" t="s">
        <v>1086</v>
      </c>
      <c r="V637">
        <v>2017</v>
      </c>
      <c r="W637">
        <v>558</v>
      </c>
      <c r="Z637">
        <v>2826</v>
      </c>
      <c r="AA637" t="s">
        <v>77</v>
      </c>
      <c r="AB637" s="7">
        <v>47.87</v>
      </c>
      <c r="AC637">
        <v>4.79</v>
      </c>
      <c r="AF637">
        <v>2336</v>
      </c>
      <c r="AG637" t="s">
        <v>77</v>
      </c>
      <c r="AH637" t="s">
        <v>77</v>
      </c>
      <c r="AI637">
        <v>52.66</v>
      </c>
      <c r="AJ637" t="s">
        <v>77</v>
      </c>
      <c r="AL637">
        <v>0</v>
      </c>
      <c r="AM637" t="s">
        <v>45</v>
      </c>
      <c r="AN637">
        <f t="shared" si="36"/>
        <v>39</v>
      </c>
      <c r="AO637" s="6">
        <f t="shared" si="37"/>
        <v>0</v>
      </c>
    </row>
    <row r="638" spans="1:41" ht="12.75">
      <c r="E638">
        <v>1</v>
      </c>
      <c r="F638" t="s">
        <v>1163</v>
      </c>
      <c r="G638" t="s">
        <v>207</v>
      </c>
      <c r="H638">
        <v>59.39</v>
      </c>
      <c r="I638">
        <v>59.39</v>
      </c>
      <c r="K638" t="s">
        <v>124</v>
      </c>
      <c r="L638">
        <v>234</v>
      </c>
      <c r="M638" t="s">
        <v>238</v>
      </c>
      <c r="N638" t="s">
        <v>71</v>
      </c>
      <c r="O638" s="3" t="s">
        <v>54</v>
      </c>
      <c r="P638">
        <v>9506</v>
      </c>
      <c r="Q638" t="s">
        <v>1085</v>
      </c>
      <c r="R638" t="s">
        <v>1086</v>
      </c>
      <c r="S638" t="s">
        <v>1086</v>
      </c>
      <c r="V638">
        <v>2017</v>
      </c>
      <c r="W638">
        <v>473</v>
      </c>
      <c r="Z638">
        <v>3089</v>
      </c>
      <c r="AA638" t="s">
        <v>372</v>
      </c>
      <c r="AB638" s="7">
        <v>48.68</v>
      </c>
      <c r="AC638">
        <v>10.71</v>
      </c>
      <c r="AF638">
        <v>2548</v>
      </c>
      <c r="AG638" t="s">
        <v>372</v>
      </c>
      <c r="AH638" t="s">
        <v>372</v>
      </c>
      <c r="AI638">
        <v>7187.22</v>
      </c>
      <c r="AJ638" t="s">
        <v>372</v>
      </c>
      <c r="AL638">
        <v>48.68</v>
      </c>
      <c r="AM638" t="s">
        <v>45</v>
      </c>
      <c r="AN638">
        <f t="shared" si="36"/>
        <v>45</v>
      </c>
      <c r="AO638" s="6">
        <f t="shared" si="37"/>
        <v>2190.6</v>
      </c>
    </row>
    <row r="639" spans="1:41" ht="12.75">
      <c r="E639">
        <v>1</v>
      </c>
      <c r="F639" t="s">
        <v>1164</v>
      </c>
      <c r="G639" t="s">
        <v>207</v>
      </c>
      <c r="H639">
        <v>75.54</v>
      </c>
      <c r="I639">
        <v>75.54</v>
      </c>
      <c r="K639" t="s">
        <v>124</v>
      </c>
      <c r="L639">
        <v>236</v>
      </c>
      <c r="M639" t="s">
        <v>238</v>
      </c>
      <c r="N639" t="s">
        <v>71</v>
      </c>
      <c r="O639" s="3" t="s">
        <v>54</v>
      </c>
      <c r="P639">
        <v>9506</v>
      </c>
      <c r="Q639" t="s">
        <v>1085</v>
      </c>
      <c r="R639" t="s">
        <v>1086</v>
      </c>
      <c r="S639" t="s">
        <v>1086</v>
      </c>
      <c r="V639">
        <v>2017</v>
      </c>
      <c r="W639">
        <v>333</v>
      </c>
      <c r="Z639">
        <v>3233</v>
      </c>
      <c r="AA639" t="s">
        <v>158</v>
      </c>
      <c r="AB639" s="7">
        <v>61.92</v>
      </c>
      <c r="AC639">
        <v>13.62</v>
      </c>
      <c r="AF639">
        <v>2672</v>
      </c>
      <c r="AG639" t="s">
        <v>158</v>
      </c>
      <c r="AH639" t="s">
        <v>158</v>
      </c>
      <c r="AI639">
        <v>998.28</v>
      </c>
      <c r="AJ639" t="s">
        <v>158</v>
      </c>
      <c r="AL639">
        <v>61.92</v>
      </c>
      <c r="AM639" t="s">
        <v>45</v>
      </c>
      <c r="AN639">
        <f t="shared" si="36"/>
        <v>46</v>
      </c>
      <c r="AO639" s="6">
        <f t="shared" si="37"/>
        <v>2848.32</v>
      </c>
    </row>
    <row r="640" spans="1:41" ht="12.75">
      <c r="E640">
        <v>1</v>
      </c>
      <c r="F640" t="s">
        <v>1165</v>
      </c>
      <c r="G640" t="s">
        <v>207</v>
      </c>
      <c r="H640">
        <v>564.38</v>
      </c>
      <c r="I640">
        <v>564.38</v>
      </c>
      <c r="K640" t="s">
        <v>124</v>
      </c>
      <c r="L640">
        <v>256</v>
      </c>
      <c r="M640" t="s">
        <v>238</v>
      </c>
      <c r="N640" t="s">
        <v>71</v>
      </c>
      <c r="O640" s="3" t="s">
        <v>54</v>
      </c>
      <c r="P640">
        <v>9506</v>
      </c>
      <c r="Q640" t="s">
        <v>1085</v>
      </c>
      <c r="R640" t="s">
        <v>1086</v>
      </c>
      <c r="S640" t="s">
        <v>1086</v>
      </c>
      <c r="V640">
        <v>2017</v>
      </c>
      <c r="W640">
        <v>333</v>
      </c>
      <c r="Z640">
        <v>3234</v>
      </c>
      <c r="AA640" t="s">
        <v>158</v>
      </c>
      <c r="AB640" s="7">
        <v>462.61</v>
      </c>
      <c r="AC640">
        <v>101.77</v>
      </c>
      <c r="AF640">
        <v>2672</v>
      </c>
      <c r="AG640" t="s">
        <v>158</v>
      </c>
      <c r="AH640" t="s">
        <v>158</v>
      </c>
      <c r="AI640">
        <v>998.28</v>
      </c>
      <c r="AJ640" t="s">
        <v>158</v>
      </c>
      <c r="AL640">
        <v>462.61</v>
      </c>
      <c r="AM640" t="s">
        <v>45</v>
      </c>
      <c r="AN640">
        <f t="shared" si="36"/>
        <v>46</v>
      </c>
      <c r="AO640" s="6">
        <f t="shared" si="37"/>
        <v>21280.06</v>
      </c>
    </row>
    <row r="641" spans="1:41" ht="12.75">
      <c r="E641">
        <v>1</v>
      </c>
      <c r="F641" t="s">
        <v>1166</v>
      </c>
      <c r="G641" t="s">
        <v>207</v>
      </c>
      <c r="H641">
        <v>77.84</v>
      </c>
      <c r="I641">
        <v>77.84</v>
      </c>
      <c r="K641" t="s">
        <v>124</v>
      </c>
      <c r="L641">
        <v>263</v>
      </c>
      <c r="M641" t="s">
        <v>238</v>
      </c>
      <c r="N641" t="s">
        <v>71</v>
      </c>
      <c r="O641" s="3" t="s">
        <v>54</v>
      </c>
      <c r="P641">
        <v>9506</v>
      </c>
      <c r="Q641" t="s">
        <v>1085</v>
      </c>
      <c r="R641" t="s">
        <v>1086</v>
      </c>
      <c r="S641" t="s">
        <v>1086</v>
      </c>
      <c r="V641">
        <v>2016</v>
      </c>
      <c r="W641">
        <v>757</v>
      </c>
      <c r="Z641">
        <v>2800</v>
      </c>
      <c r="AA641" t="s">
        <v>77</v>
      </c>
      <c r="AB641" s="7">
        <v>63.8</v>
      </c>
      <c r="AC641">
        <v>14.04</v>
      </c>
      <c r="AF641">
        <v>2321</v>
      </c>
      <c r="AG641" t="s">
        <v>77</v>
      </c>
      <c r="AH641" t="s">
        <v>77</v>
      </c>
      <c r="AI641">
        <v>4147.51</v>
      </c>
      <c r="AJ641" t="s">
        <v>77</v>
      </c>
      <c r="AL641">
        <v>63.8</v>
      </c>
      <c r="AM641" t="s">
        <v>45</v>
      </c>
      <c r="AN641">
        <f t="shared" si="36"/>
        <v>39</v>
      </c>
      <c r="AO641" s="6">
        <f t="shared" si="37"/>
        <v>2488.2</v>
      </c>
    </row>
    <row r="642" spans="1:41" ht="12.75">
      <c r="E642">
        <v>1</v>
      </c>
      <c r="F642" t="s">
        <v>1167</v>
      </c>
      <c r="G642" t="s">
        <v>207</v>
      </c>
      <c r="H642">
        <v>43.27</v>
      </c>
      <c r="I642">
        <v>43.27</v>
      </c>
      <c r="K642" t="s">
        <v>124</v>
      </c>
      <c r="L642">
        <v>259</v>
      </c>
      <c r="M642" t="s">
        <v>238</v>
      </c>
      <c r="N642" t="s">
        <v>71</v>
      </c>
      <c r="O642" s="3" t="s">
        <v>54</v>
      </c>
      <c r="P642">
        <v>9506</v>
      </c>
      <c r="Q642" t="s">
        <v>1085</v>
      </c>
      <c r="R642" t="s">
        <v>1086</v>
      </c>
      <c r="S642" t="s">
        <v>1086</v>
      </c>
      <c r="V642">
        <v>2017</v>
      </c>
      <c r="W642">
        <v>589</v>
      </c>
      <c r="Z642">
        <v>2905</v>
      </c>
      <c r="AA642" t="s">
        <v>184</v>
      </c>
      <c r="AB642" s="7">
        <v>31.26</v>
      </c>
      <c r="AC642">
        <v>6.88</v>
      </c>
      <c r="AF642">
        <v>2381</v>
      </c>
      <c r="AG642" t="s">
        <v>184</v>
      </c>
      <c r="AH642" t="s">
        <v>184</v>
      </c>
      <c r="AI642">
        <v>38.14</v>
      </c>
      <c r="AJ642" t="s">
        <v>184</v>
      </c>
      <c r="AL642">
        <v>35.47</v>
      </c>
      <c r="AM642" t="s">
        <v>45</v>
      </c>
      <c r="AN642">
        <f t="shared" si="36"/>
        <v>41</v>
      </c>
      <c r="AO642" s="6">
        <f t="shared" si="37"/>
        <v>1454.27</v>
      </c>
    </row>
    <row r="643" spans="1:41" ht="12.75">
      <c r="E643">
        <v>1</v>
      </c>
      <c r="F643" t="s">
        <v>1167</v>
      </c>
      <c r="G643" t="s">
        <v>207</v>
      </c>
      <c r="H643">
        <v>43.27</v>
      </c>
      <c r="I643">
        <v>43.27</v>
      </c>
      <c r="K643" t="s">
        <v>124</v>
      </c>
      <c r="L643">
        <v>259</v>
      </c>
      <c r="M643" t="s">
        <v>238</v>
      </c>
      <c r="N643" t="s">
        <v>71</v>
      </c>
      <c r="O643" s="3" t="s">
        <v>54</v>
      </c>
      <c r="P643">
        <v>9506</v>
      </c>
      <c r="Q643" t="s">
        <v>1085</v>
      </c>
      <c r="R643" t="s">
        <v>1086</v>
      </c>
      <c r="S643" t="s">
        <v>1086</v>
      </c>
      <c r="V643">
        <v>2017</v>
      </c>
      <c r="W643">
        <v>350</v>
      </c>
      <c r="Z643">
        <v>2906</v>
      </c>
      <c r="AA643" t="s">
        <v>184</v>
      </c>
      <c r="AB643" s="7">
        <v>4.21</v>
      </c>
      <c r="AC643">
        <v>0.92</v>
      </c>
      <c r="AF643">
        <v>2380</v>
      </c>
      <c r="AG643" t="s">
        <v>184</v>
      </c>
      <c r="AH643" t="s">
        <v>184</v>
      </c>
      <c r="AI643">
        <v>5.13</v>
      </c>
      <c r="AJ643" t="s">
        <v>184</v>
      </c>
      <c r="AL643">
        <v>0</v>
      </c>
      <c r="AM643" t="s">
        <v>45</v>
      </c>
      <c r="AN643">
        <f aca="true" t="shared" si="38" ref="AN643:AN706">AJ643-O643</f>
        <v>41</v>
      </c>
      <c r="AO643" s="6">
        <f aca="true" t="shared" si="39" ref="AO643:AO706">AN643*AL643</f>
        <v>0</v>
      </c>
    </row>
    <row r="644" spans="1:41" ht="12.75">
      <c r="E644">
        <v>1</v>
      </c>
      <c r="F644" t="s">
        <v>1168</v>
      </c>
      <c r="G644" t="s">
        <v>207</v>
      </c>
      <c r="H644">
        <v>460.34</v>
      </c>
      <c r="I644">
        <v>460.34</v>
      </c>
      <c r="K644" t="s">
        <v>80</v>
      </c>
      <c r="L644">
        <v>223</v>
      </c>
      <c r="M644" t="s">
        <v>238</v>
      </c>
      <c r="N644" t="s">
        <v>71</v>
      </c>
      <c r="O644" s="3" t="s">
        <v>54</v>
      </c>
      <c r="P644">
        <v>9506</v>
      </c>
      <c r="Q644" t="s">
        <v>1085</v>
      </c>
      <c r="R644" t="s">
        <v>1086</v>
      </c>
      <c r="S644" t="s">
        <v>1086</v>
      </c>
      <c r="V644">
        <v>2017</v>
      </c>
      <c r="W644">
        <v>551</v>
      </c>
      <c r="Z644">
        <v>2813</v>
      </c>
      <c r="AA644" t="s">
        <v>77</v>
      </c>
      <c r="AB644" s="7">
        <v>418.49</v>
      </c>
      <c r="AC644">
        <v>41.85</v>
      </c>
      <c r="AF644">
        <v>2328</v>
      </c>
      <c r="AG644" t="s">
        <v>77</v>
      </c>
      <c r="AH644" t="s">
        <v>77</v>
      </c>
      <c r="AI644">
        <v>1477.74</v>
      </c>
      <c r="AJ644" t="s">
        <v>77</v>
      </c>
      <c r="AL644">
        <v>418.49</v>
      </c>
      <c r="AM644" t="s">
        <v>45</v>
      </c>
      <c r="AN644">
        <f t="shared" si="38"/>
        <v>39</v>
      </c>
      <c r="AO644" s="6">
        <f t="shared" si="39"/>
        <v>16321.11</v>
      </c>
    </row>
    <row r="645" spans="1:41" ht="12.75">
      <c r="E645">
        <v>1</v>
      </c>
      <c r="F645" t="s">
        <v>1169</v>
      </c>
      <c r="G645" t="s">
        <v>207</v>
      </c>
      <c r="H645">
        <v>749.07</v>
      </c>
      <c r="I645">
        <v>749.07</v>
      </c>
      <c r="K645" t="s">
        <v>80</v>
      </c>
      <c r="L645">
        <v>228</v>
      </c>
      <c r="M645" t="s">
        <v>238</v>
      </c>
      <c r="N645" t="s">
        <v>71</v>
      </c>
      <c r="O645" s="3" t="s">
        <v>54</v>
      </c>
      <c r="P645">
        <v>9506</v>
      </c>
      <c r="Q645" t="s">
        <v>1085</v>
      </c>
      <c r="R645" t="s">
        <v>1086</v>
      </c>
      <c r="S645" t="s">
        <v>1086</v>
      </c>
      <c r="V645">
        <v>2017</v>
      </c>
      <c r="W645">
        <v>558</v>
      </c>
      <c r="Z645">
        <v>2829</v>
      </c>
      <c r="AA645" t="s">
        <v>77</v>
      </c>
      <c r="AB645" s="7">
        <v>680.97</v>
      </c>
      <c r="AC645">
        <v>68.1</v>
      </c>
      <c r="AF645">
        <v>2337</v>
      </c>
      <c r="AG645" t="s">
        <v>77</v>
      </c>
      <c r="AH645" t="s">
        <v>77</v>
      </c>
      <c r="AI645">
        <v>2111.74</v>
      </c>
      <c r="AJ645" t="s">
        <v>77</v>
      </c>
      <c r="AL645">
        <v>680.97</v>
      </c>
      <c r="AM645" t="s">
        <v>45</v>
      </c>
      <c r="AN645">
        <f t="shared" si="38"/>
        <v>39</v>
      </c>
      <c r="AO645" s="6">
        <f t="shared" si="39"/>
        <v>26557.83</v>
      </c>
    </row>
    <row r="646" spans="1:41" ht="12.75">
      <c r="E646">
        <v>1</v>
      </c>
      <c r="F646" t="s">
        <v>1170</v>
      </c>
      <c r="G646" t="s">
        <v>207</v>
      </c>
      <c r="H646">
        <v>220.23</v>
      </c>
      <c r="I646">
        <v>220.23</v>
      </c>
      <c r="K646" t="s">
        <v>80</v>
      </c>
      <c r="L646">
        <v>225</v>
      </c>
      <c r="M646" t="s">
        <v>238</v>
      </c>
      <c r="N646" t="s">
        <v>71</v>
      </c>
      <c r="O646" s="3" t="s">
        <v>54</v>
      </c>
      <c r="P646">
        <v>9506</v>
      </c>
      <c r="Q646" t="s">
        <v>1085</v>
      </c>
      <c r="R646" t="s">
        <v>1086</v>
      </c>
      <c r="S646" t="s">
        <v>1086</v>
      </c>
      <c r="V646">
        <v>2017</v>
      </c>
      <c r="W646">
        <v>473</v>
      </c>
      <c r="Z646">
        <v>3088</v>
      </c>
      <c r="AA646" t="s">
        <v>372</v>
      </c>
      <c r="AB646" s="7">
        <v>180.52</v>
      </c>
      <c r="AC646">
        <v>39.71</v>
      </c>
      <c r="AF646">
        <v>2548</v>
      </c>
      <c r="AG646" t="s">
        <v>372</v>
      </c>
      <c r="AH646" t="s">
        <v>372</v>
      </c>
      <c r="AI646">
        <v>7187.22</v>
      </c>
      <c r="AJ646" t="s">
        <v>372</v>
      </c>
      <c r="AL646">
        <v>180.52</v>
      </c>
      <c r="AM646" t="s">
        <v>45</v>
      </c>
      <c r="AN646">
        <f t="shared" si="38"/>
        <v>45</v>
      </c>
      <c r="AO646" s="6">
        <f t="shared" si="39"/>
        <v>8123.400000000001</v>
      </c>
    </row>
    <row r="647" spans="1:41" ht="12.75">
      <c r="E647">
        <v>1</v>
      </c>
      <c r="F647" t="s">
        <v>1171</v>
      </c>
      <c r="G647" t="s">
        <v>207</v>
      </c>
      <c r="H647">
        <v>1197.28</v>
      </c>
      <c r="I647">
        <v>1197.28</v>
      </c>
      <c r="K647" t="s">
        <v>80</v>
      </c>
      <c r="L647">
        <v>226</v>
      </c>
      <c r="M647" t="s">
        <v>238</v>
      </c>
      <c r="N647" t="s">
        <v>71</v>
      </c>
      <c r="O647" s="3" t="s">
        <v>54</v>
      </c>
      <c r="P647">
        <v>9506</v>
      </c>
      <c r="Q647" t="s">
        <v>1085</v>
      </c>
      <c r="R647" t="s">
        <v>1086</v>
      </c>
      <c r="S647" t="s">
        <v>1086</v>
      </c>
      <c r="V647">
        <v>2016</v>
      </c>
      <c r="W647">
        <v>606</v>
      </c>
      <c r="Z647">
        <v>2784</v>
      </c>
      <c r="AA647" t="s">
        <v>77</v>
      </c>
      <c r="AB647" s="7">
        <v>748.11</v>
      </c>
      <c r="AC647">
        <v>74.81</v>
      </c>
      <c r="AF647">
        <v>2313</v>
      </c>
      <c r="AG647" t="s">
        <v>77</v>
      </c>
      <c r="AH647" t="s">
        <v>77</v>
      </c>
      <c r="AI647">
        <v>822.92</v>
      </c>
      <c r="AJ647" t="s">
        <v>77</v>
      </c>
      <c r="AL647">
        <v>1088.44</v>
      </c>
      <c r="AM647" t="s">
        <v>45</v>
      </c>
      <c r="AN647">
        <f t="shared" si="38"/>
        <v>39</v>
      </c>
      <c r="AO647" s="6">
        <f t="shared" si="39"/>
        <v>42449.16</v>
      </c>
    </row>
    <row r="648" spans="1:41" ht="12.75">
      <c r="E648">
        <v>1</v>
      </c>
      <c r="F648" t="s">
        <v>1171</v>
      </c>
      <c r="G648" t="s">
        <v>207</v>
      </c>
      <c r="H648">
        <v>1197.28</v>
      </c>
      <c r="I648">
        <v>1197.28</v>
      </c>
      <c r="K648" t="s">
        <v>80</v>
      </c>
      <c r="L648">
        <v>226</v>
      </c>
      <c r="M648" t="s">
        <v>238</v>
      </c>
      <c r="N648" t="s">
        <v>71</v>
      </c>
      <c r="O648" s="3" t="s">
        <v>54</v>
      </c>
      <c r="P648">
        <v>9506</v>
      </c>
      <c r="Q648" t="s">
        <v>1085</v>
      </c>
      <c r="R648" t="s">
        <v>1086</v>
      </c>
      <c r="S648" t="s">
        <v>1086</v>
      </c>
      <c r="V648">
        <v>2017</v>
      </c>
      <c r="W648">
        <v>549</v>
      </c>
      <c r="Z648">
        <v>2785</v>
      </c>
      <c r="AA648" t="s">
        <v>77</v>
      </c>
      <c r="AB648" s="7">
        <v>340.33</v>
      </c>
      <c r="AC648">
        <v>34.03</v>
      </c>
      <c r="AF648">
        <v>2314</v>
      </c>
      <c r="AG648" t="s">
        <v>77</v>
      </c>
      <c r="AH648" t="s">
        <v>77</v>
      </c>
      <c r="AI648">
        <v>374.36</v>
      </c>
      <c r="AJ648" t="s">
        <v>77</v>
      </c>
      <c r="AL648">
        <v>0</v>
      </c>
      <c r="AM648" t="s">
        <v>45</v>
      </c>
      <c r="AN648">
        <f t="shared" si="38"/>
        <v>39</v>
      </c>
      <c r="AO648" s="6">
        <f t="shared" si="39"/>
        <v>0</v>
      </c>
    </row>
    <row r="649" spans="1:41" ht="12.75">
      <c r="E649">
        <v>1</v>
      </c>
      <c r="F649" t="s">
        <v>1172</v>
      </c>
      <c r="G649" t="s">
        <v>207</v>
      </c>
      <c r="H649">
        <v>94.25</v>
      </c>
      <c r="I649">
        <v>94.25</v>
      </c>
      <c r="K649" t="s">
        <v>80</v>
      </c>
      <c r="L649">
        <v>222</v>
      </c>
      <c r="M649" t="s">
        <v>238</v>
      </c>
      <c r="N649" t="s">
        <v>71</v>
      </c>
      <c r="O649" s="3" t="s">
        <v>54</v>
      </c>
      <c r="P649">
        <v>9506</v>
      </c>
      <c r="Q649" t="s">
        <v>1085</v>
      </c>
      <c r="R649" t="s">
        <v>1086</v>
      </c>
      <c r="S649" t="s">
        <v>1086</v>
      </c>
      <c r="V649">
        <v>2017</v>
      </c>
      <c r="W649">
        <v>451</v>
      </c>
      <c r="Z649">
        <v>2770</v>
      </c>
      <c r="AA649" t="s">
        <v>162</v>
      </c>
      <c r="AB649" s="7">
        <v>77.25</v>
      </c>
      <c r="AC649">
        <v>17</v>
      </c>
      <c r="AF649">
        <v>2304</v>
      </c>
      <c r="AG649" t="s">
        <v>162</v>
      </c>
      <c r="AH649" t="s">
        <v>77</v>
      </c>
      <c r="AI649">
        <v>517.86</v>
      </c>
      <c r="AJ649" t="s">
        <v>77</v>
      </c>
      <c r="AL649">
        <v>77.25</v>
      </c>
      <c r="AM649" t="s">
        <v>45</v>
      </c>
      <c r="AN649">
        <f t="shared" si="38"/>
        <v>39</v>
      </c>
      <c r="AO649" s="6">
        <f t="shared" si="39"/>
        <v>3012.75</v>
      </c>
    </row>
    <row r="650" spans="1:41" ht="12.75">
      <c r="E650">
        <v>1</v>
      </c>
      <c r="F650" t="s">
        <v>1173</v>
      </c>
      <c r="G650" t="s">
        <v>207</v>
      </c>
      <c r="H650">
        <v>91.9</v>
      </c>
      <c r="I650">
        <v>91.9</v>
      </c>
      <c r="K650" t="s">
        <v>80</v>
      </c>
      <c r="L650">
        <v>227</v>
      </c>
      <c r="M650" t="s">
        <v>238</v>
      </c>
      <c r="N650" t="s">
        <v>71</v>
      </c>
      <c r="O650" s="3" t="s">
        <v>54</v>
      </c>
      <c r="P650">
        <v>9506</v>
      </c>
      <c r="Q650" t="s">
        <v>1085</v>
      </c>
      <c r="R650" t="s">
        <v>1086</v>
      </c>
      <c r="S650" t="s">
        <v>1086</v>
      </c>
      <c r="V650">
        <v>2017</v>
      </c>
      <c r="W650">
        <v>350</v>
      </c>
      <c r="Z650">
        <v>2900</v>
      </c>
      <c r="AA650" t="s">
        <v>184</v>
      </c>
      <c r="AB650" s="7">
        <v>75.33</v>
      </c>
      <c r="AC650">
        <v>16.57</v>
      </c>
      <c r="AF650">
        <v>2376</v>
      </c>
      <c r="AG650" t="s">
        <v>184</v>
      </c>
      <c r="AH650" t="s">
        <v>184</v>
      </c>
      <c r="AI650">
        <v>377.12</v>
      </c>
      <c r="AJ650" t="s">
        <v>184</v>
      </c>
      <c r="AL650">
        <v>75.33</v>
      </c>
      <c r="AM650" t="s">
        <v>45</v>
      </c>
      <c r="AN650">
        <f t="shared" si="38"/>
        <v>41</v>
      </c>
      <c r="AO650" s="6">
        <f t="shared" si="39"/>
        <v>3088.5299999999997</v>
      </c>
    </row>
    <row r="651" spans="1:41" ht="12.75">
      <c r="E651">
        <v>1</v>
      </c>
      <c r="F651" t="s">
        <v>1174</v>
      </c>
      <c r="G651" t="s">
        <v>207</v>
      </c>
      <c r="H651">
        <v>84.84</v>
      </c>
      <c r="I651">
        <v>84.84</v>
      </c>
      <c r="K651" t="s">
        <v>80</v>
      </c>
      <c r="L651">
        <v>251</v>
      </c>
      <c r="M651" t="s">
        <v>238</v>
      </c>
      <c r="N651" t="s">
        <v>71</v>
      </c>
      <c r="O651" s="3" t="s">
        <v>54</v>
      </c>
      <c r="P651">
        <v>9506</v>
      </c>
      <c r="Q651" t="s">
        <v>1085</v>
      </c>
      <c r="R651" t="s">
        <v>1086</v>
      </c>
      <c r="S651" t="s">
        <v>1086</v>
      </c>
      <c r="V651">
        <v>2016</v>
      </c>
      <c r="W651">
        <v>478</v>
      </c>
      <c r="Z651">
        <v>2844</v>
      </c>
      <c r="AA651" t="s">
        <v>250</v>
      </c>
      <c r="AB651" s="7">
        <v>69.54</v>
      </c>
      <c r="AC651">
        <v>15.3</v>
      </c>
      <c r="AF651">
        <v>2347</v>
      </c>
      <c r="AG651" t="s">
        <v>250</v>
      </c>
      <c r="AH651" t="s">
        <v>250</v>
      </c>
      <c r="AI651">
        <v>1395.25</v>
      </c>
      <c r="AJ651" t="s">
        <v>250</v>
      </c>
      <c r="AL651">
        <v>69.54</v>
      </c>
      <c r="AM651" t="s">
        <v>45</v>
      </c>
      <c r="AN651">
        <f t="shared" si="38"/>
        <v>40</v>
      </c>
      <c r="AO651" s="6">
        <f t="shared" si="39"/>
        <v>2781.6000000000004</v>
      </c>
    </row>
    <row r="652" spans="1:41" ht="12.75">
      <c r="E652">
        <v>1</v>
      </c>
      <c r="F652" t="s">
        <v>1175</v>
      </c>
      <c r="G652" t="s">
        <v>207</v>
      </c>
      <c r="H652">
        <v>155.49</v>
      </c>
      <c r="I652">
        <v>155.49</v>
      </c>
      <c r="K652" t="s">
        <v>80</v>
      </c>
      <c r="L652">
        <v>253</v>
      </c>
      <c r="M652" t="s">
        <v>238</v>
      </c>
      <c r="N652" t="s">
        <v>71</v>
      </c>
      <c r="O652" s="3" t="s">
        <v>54</v>
      </c>
      <c r="P652">
        <v>9506</v>
      </c>
      <c r="Q652" t="s">
        <v>1085</v>
      </c>
      <c r="R652" t="s">
        <v>1086</v>
      </c>
      <c r="S652" t="s">
        <v>1086</v>
      </c>
      <c r="V652">
        <v>2016</v>
      </c>
      <c r="W652">
        <v>1971</v>
      </c>
      <c r="Z652">
        <v>1909</v>
      </c>
      <c r="AA652" t="s">
        <v>147</v>
      </c>
      <c r="AB652" s="7">
        <v>127.45</v>
      </c>
      <c r="AC652">
        <v>28.04</v>
      </c>
      <c r="AF652">
        <v>1668</v>
      </c>
      <c r="AG652" t="s">
        <v>147</v>
      </c>
      <c r="AH652" t="s">
        <v>147</v>
      </c>
      <c r="AI652">
        <v>306.26</v>
      </c>
      <c r="AJ652" t="s">
        <v>147</v>
      </c>
      <c r="AL652">
        <v>127.45</v>
      </c>
      <c r="AM652" t="s">
        <v>45</v>
      </c>
      <c r="AN652">
        <f t="shared" si="38"/>
        <v>18</v>
      </c>
      <c r="AO652" s="6">
        <f t="shared" si="39"/>
        <v>2294.1</v>
      </c>
    </row>
    <row r="653" spans="1:41" ht="12.75">
      <c r="E653">
        <v>1</v>
      </c>
      <c r="F653" t="s">
        <v>1176</v>
      </c>
      <c r="G653" t="s">
        <v>207</v>
      </c>
      <c r="H653">
        <v>719.38</v>
      </c>
      <c r="I653">
        <v>719.38</v>
      </c>
      <c r="K653" t="s">
        <v>80</v>
      </c>
      <c r="L653">
        <v>252</v>
      </c>
      <c r="M653" t="s">
        <v>238</v>
      </c>
      <c r="N653" t="s">
        <v>71</v>
      </c>
      <c r="O653" s="3" t="s">
        <v>54</v>
      </c>
      <c r="P653">
        <v>9506</v>
      </c>
      <c r="Q653" t="s">
        <v>1085</v>
      </c>
      <c r="R653" t="s">
        <v>1086</v>
      </c>
      <c r="S653" t="s">
        <v>1086</v>
      </c>
      <c r="V653">
        <v>2017</v>
      </c>
      <c r="W653">
        <v>549</v>
      </c>
      <c r="Z653">
        <v>2788</v>
      </c>
      <c r="AA653" t="s">
        <v>77</v>
      </c>
      <c r="AB653" s="7">
        <v>653.98</v>
      </c>
      <c r="AC653">
        <v>65.4</v>
      </c>
      <c r="AF653">
        <v>2315</v>
      </c>
      <c r="AG653" t="s">
        <v>77</v>
      </c>
      <c r="AH653" t="s">
        <v>77</v>
      </c>
      <c r="AI653">
        <v>2190.77</v>
      </c>
      <c r="AJ653" t="s">
        <v>77</v>
      </c>
      <c r="AL653">
        <v>653.98</v>
      </c>
      <c r="AM653" t="s">
        <v>45</v>
      </c>
      <c r="AN653">
        <f t="shared" si="38"/>
        <v>39</v>
      </c>
      <c r="AO653" s="6">
        <f t="shared" si="39"/>
        <v>25505.22</v>
      </c>
    </row>
    <row r="654" spans="1:41" ht="12.75">
      <c r="E654">
        <v>1</v>
      </c>
      <c r="F654" t="s">
        <v>1177</v>
      </c>
      <c r="G654" t="s">
        <v>207</v>
      </c>
      <c r="H654">
        <v>683.68</v>
      </c>
      <c r="I654">
        <v>683.68</v>
      </c>
      <c r="K654" t="s">
        <v>80</v>
      </c>
      <c r="L654">
        <v>249</v>
      </c>
      <c r="M654" t="s">
        <v>238</v>
      </c>
      <c r="N654" t="s">
        <v>71</v>
      </c>
      <c r="O654" s="3" t="s">
        <v>54</v>
      </c>
      <c r="P654">
        <v>9506</v>
      </c>
      <c r="Q654" t="s">
        <v>1085</v>
      </c>
      <c r="R654" t="s">
        <v>1086</v>
      </c>
      <c r="S654" t="s">
        <v>1086</v>
      </c>
      <c r="V654">
        <v>2017</v>
      </c>
      <c r="W654">
        <v>551</v>
      </c>
      <c r="Z654">
        <v>2814</v>
      </c>
      <c r="AA654" t="s">
        <v>77</v>
      </c>
      <c r="AB654" s="7">
        <v>621.53</v>
      </c>
      <c r="AC654">
        <v>62.15</v>
      </c>
      <c r="AF654">
        <v>2328</v>
      </c>
      <c r="AG654" t="s">
        <v>77</v>
      </c>
      <c r="AH654" t="s">
        <v>77</v>
      </c>
      <c r="AI654">
        <v>1477.74</v>
      </c>
      <c r="AJ654" t="s">
        <v>77</v>
      </c>
      <c r="AL654">
        <v>621.53</v>
      </c>
      <c r="AM654" t="s">
        <v>45</v>
      </c>
      <c r="AN654">
        <f t="shared" si="38"/>
        <v>39</v>
      </c>
      <c r="AO654" s="6">
        <f t="shared" si="39"/>
        <v>24239.67</v>
      </c>
    </row>
    <row r="655" spans="1:41" ht="12.75">
      <c r="E655">
        <v>1</v>
      </c>
      <c r="F655" t="s">
        <v>1178</v>
      </c>
      <c r="G655" t="s">
        <v>207</v>
      </c>
      <c r="H655">
        <v>164.65</v>
      </c>
      <c r="I655">
        <v>164.65</v>
      </c>
      <c r="K655" t="s">
        <v>80</v>
      </c>
      <c r="L655">
        <v>248</v>
      </c>
      <c r="M655" t="s">
        <v>238</v>
      </c>
      <c r="N655" t="s">
        <v>71</v>
      </c>
      <c r="O655" s="3" t="s">
        <v>54</v>
      </c>
      <c r="P655">
        <v>9506</v>
      </c>
      <c r="Q655" t="s">
        <v>1085</v>
      </c>
      <c r="R655" t="s">
        <v>1086</v>
      </c>
      <c r="S655" t="s">
        <v>1086</v>
      </c>
      <c r="V655">
        <v>2016</v>
      </c>
      <c r="W655">
        <v>626</v>
      </c>
      <c r="Z655">
        <v>2954</v>
      </c>
      <c r="AA655" t="s">
        <v>184</v>
      </c>
      <c r="AB655" s="7">
        <v>134.96</v>
      </c>
      <c r="AC655">
        <v>29.69</v>
      </c>
      <c r="AF655">
        <v>2457</v>
      </c>
      <c r="AG655" t="s">
        <v>184</v>
      </c>
      <c r="AH655" t="s">
        <v>184</v>
      </c>
      <c r="AI655">
        <v>735.4</v>
      </c>
      <c r="AJ655" t="s">
        <v>184</v>
      </c>
      <c r="AL655">
        <v>134.96</v>
      </c>
      <c r="AM655" t="s">
        <v>45</v>
      </c>
      <c r="AN655">
        <f t="shared" si="38"/>
        <v>41</v>
      </c>
      <c r="AO655" s="6">
        <f t="shared" si="39"/>
        <v>5533.360000000001</v>
      </c>
    </row>
    <row r="656" spans="1:41" ht="12.75">
      <c r="E656">
        <v>1</v>
      </c>
      <c r="F656" t="s">
        <v>1179</v>
      </c>
      <c r="G656" t="s">
        <v>207</v>
      </c>
      <c r="H656">
        <v>46.42</v>
      </c>
      <c r="I656">
        <v>46.42</v>
      </c>
      <c r="K656" t="s">
        <v>80</v>
      </c>
      <c r="L656">
        <v>250</v>
      </c>
      <c r="M656" t="s">
        <v>238</v>
      </c>
      <c r="N656" t="s">
        <v>71</v>
      </c>
      <c r="O656" s="3" t="s">
        <v>54</v>
      </c>
      <c r="P656">
        <v>9506</v>
      </c>
      <c r="Q656" t="s">
        <v>1085</v>
      </c>
      <c r="R656" t="s">
        <v>1086</v>
      </c>
      <c r="S656" t="s">
        <v>1086</v>
      </c>
      <c r="V656">
        <v>2017</v>
      </c>
      <c r="W656">
        <v>430</v>
      </c>
      <c r="Z656">
        <v>2869</v>
      </c>
      <c r="AA656" t="s">
        <v>250</v>
      </c>
      <c r="AB656" s="7">
        <v>38.05</v>
      </c>
      <c r="AC656">
        <v>8.37</v>
      </c>
      <c r="AF656">
        <v>2355</v>
      </c>
      <c r="AG656" t="s">
        <v>250</v>
      </c>
      <c r="AH656" t="s">
        <v>250</v>
      </c>
      <c r="AI656">
        <v>369.7</v>
      </c>
      <c r="AJ656" t="s">
        <v>250</v>
      </c>
      <c r="AL656">
        <v>38.05</v>
      </c>
      <c r="AM656" t="s">
        <v>45</v>
      </c>
      <c r="AN656">
        <f t="shared" si="38"/>
        <v>40</v>
      </c>
      <c r="AO656" s="6">
        <f t="shared" si="39"/>
        <v>1522</v>
      </c>
    </row>
    <row r="657" spans="1:41" ht="12.75">
      <c r="E657">
        <v>1</v>
      </c>
      <c r="F657" t="s">
        <v>1180</v>
      </c>
      <c r="G657" t="s">
        <v>207</v>
      </c>
      <c r="H657">
        <v>1166.24</v>
      </c>
      <c r="I657">
        <v>1166.24</v>
      </c>
      <c r="K657" t="s">
        <v>80</v>
      </c>
      <c r="L657">
        <v>245</v>
      </c>
      <c r="M657" t="s">
        <v>238</v>
      </c>
      <c r="N657" t="s">
        <v>71</v>
      </c>
      <c r="O657" s="3" t="s">
        <v>54</v>
      </c>
      <c r="P657">
        <v>9506</v>
      </c>
      <c r="Q657" t="s">
        <v>1085</v>
      </c>
      <c r="R657" t="s">
        <v>1086</v>
      </c>
      <c r="S657" t="s">
        <v>1086</v>
      </c>
      <c r="V657">
        <v>2016</v>
      </c>
      <c r="W657">
        <v>627</v>
      </c>
      <c r="Z657">
        <v>2824</v>
      </c>
      <c r="AA657" t="s">
        <v>77</v>
      </c>
      <c r="AB657" s="7">
        <v>1060.22</v>
      </c>
      <c r="AC657">
        <v>106.02</v>
      </c>
      <c r="AF657">
        <v>2334</v>
      </c>
      <c r="AG657" t="s">
        <v>77</v>
      </c>
      <c r="AH657" t="s">
        <v>77</v>
      </c>
      <c r="AI657">
        <v>1166.24</v>
      </c>
      <c r="AJ657" t="s">
        <v>77</v>
      </c>
      <c r="AL657">
        <v>1060.22</v>
      </c>
      <c r="AM657" t="s">
        <v>45</v>
      </c>
      <c r="AN657">
        <f t="shared" si="38"/>
        <v>39</v>
      </c>
      <c r="AO657" s="6">
        <f t="shared" si="39"/>
        <v>41348.58</v>
      </c>
    </row>
    <row r="658" spans="1:41" ht="12.75">
      <c r="E658">
        <v>1</v>
      </c>
      <c r="F658" t="s">
        <v>1181</v>
      </c>
      <c r="G658" t="s">
        <v>207</v>
      </c>
      <c r="H658">
        <v>290.95</v>
      </c>
      <c r="I658">
        <v>290.95</v>
      </c>
      <c r="K658" t="s">
        <v>80</v>
      </c>
      <c r="L658">
        <v>246</v>
      </c>
      <c r="M658" t="s">
        <v>238</v>
      </c>
      <c r="N658" t="s">
        <v>71</v>
      </c>
      <c r="O658" s="3" t="s">
        <v>54</v>
      </c>
      <c r="P658">
        <v>9506</v>
      </c>
      <c r="Q658" t="s">
        <v>1085</v>
      </c>
      <c r="R658" t="s">
        <v>1086</v>
      </c>
      <c r="S658" t="s">
        <v>1086</v>
      </c>
      <c r="V658">
        <v>2017</v>
      </c>
      <c r="W658">
        <v>430</v>
      </c>
      <c r="Z658">
        <v>2849</v>
      </c>
      <c r="AA658" t="s">
        <v>250</v>
      </c>
      <c r="AB658" s="7">
        <v>238.48</v>
      </c>
      <c r="AC658">
        <v>52.47</v>
      </c>
      <c r="AF658">
        <v>2351</v>
      </c>
      <c r="AG658" t="s">
        <v>250</v>
      </c>
      <c r="AH658" t="s">
        <v>250</v>
      </c>
      <c r="AI658">
        <v>2226.43</v>
      </c>
      <c r="AJ658" t="s">
        <v>250</v>
      </c>
      <c r="AL658">
        <v>238.48</v>
      </c>
      <c r="AM658" t="s">
        <v>45</v>
      </c>
      <c r="AN658">
        <f t="shared" si="38"/>
        <v>40</v>
      </c>
      <c r="AO658" s="6">
        <f t="shared" si="39"/>
        <v>9539.199999999999</v>
      </c>
    </row>
    <row r="659" spans="1:41" ht="12.75">
      <c r="E659">
        <v>1</v>
      </c>
      <c r="F659" t="s">
        <v>1182</v>
      </c>
      <c r="G659" t="s">
        <v>207</v>
      </c>
      <c r="H659">
        <v>456.24</v>
      </c>
      <c r="I659">
        <v>456.24</v>
      </c>
      <c r="K659" t="s">
        <v>80</v>
      </c>
      <c r="L659">
        <v>244</v>
      </c>
      <c r="M659" t="s">
        <v>238</v>
      </c>
      <c r="N659" t="s">
        <v>71</v>
      </c>
      <c r="O659" s="3" t="s">
        <v>54</v>
      </c>
      <c r="P659">
        <v>9506</v>
      </c>
      <c r="Q659" t="s">
        <v>1085</v>
      </c>
      <c r="R659" t="s">
        <v>1086</v>
      </c>
      <c r="S659" t="s">
        <v>1086</v>
      </c>
      <c r="V659">
        <v>2016</v>
      </c>
      <c r="W659">
        <v>478</v>
      </c>
      <c r="Z659">
        <v>2843</v>
      </c>
      <c r="AA659" t="s">
        <v>250</v>
      </c>
      <c r="AB659" s="7">
        <v>414.76</v>
      </c>
      <c r="AC659">
        <v>41.48</v>
      </c>
      <c r="AF659">
        <v>2347</v>
      </c>
      <c r="AG659" t="s">
        <v>250</v>
      </c>
      <c r="AH659" t="s">
        <v>250</v>
      </c>
      <c r="AI659">
        <v>1395.25</v>
      </c>
      <c r="AJ659" t="s">
        <v>250</v>
      </c>
      <c r="AL659">
        <v>414.76</v>
      </c>
      <c r="AM659" t="s">
        <v>45</v>
      </c>
      <c r="AN659">
        <f t="shared" si="38"/>
        <v>40</v>
      </c>
      <c r="AO659" s="6">
        <f t="shared" si="39"/>
        <v>16590.4</v>
      </c>
    </row>
    <row r="660" spans="1:41" ht="12.75">
      <c r="E660">
        <v>1</v>
      </c>
      <c r="F660" t="s">
        <v>1183</v>
      </c>
      <c r="G660" t="s">
        <v>207</v>
      </c>
      <c r="H660">
        <v>443.09</v>
      </c>
      <c r="I660">
        <v>443.09</v>
      </c>
      <c r="K660" t="s">
        <v>80</v>
      </c>
      <c r="L660">
        <v>230</v>
      </c>
      <c r="M660" t="s">
        <v>238</v>
      </c>
      <c r="N660" t="s">
        <v>71</v>
      </c>
      <c r="O660" s="3" t="s">
        <v>54</v>
      </c>
      <c r="P660">
        <v>9506</v>
      </c>
      <c r="Q660" t="s">
        <v>1085</v>
      </c>
      <c r="R660" t="s">
        <v>1086</v>
      </c>
      <c r="S660" t="s">
        <v>1086</v>
      </c>
      <c r="V660">
        <v>2016</v>
      </c>
      <c r="W660">
        <v>757</v>
      </c>
      <c r="Z660">
        <v>2798</v>
      </c>
      <c r="AA660" t="s">
        <v>77</v>
      </c>
      <c r="AB660" s="7">
        <v>363.19</v>
      </c>
      <c r="AC660">
        <v>79.9</v>
      </c>
      <c r="AF660">
        <v>2321</v>
      </c>
      <c r="AG660" t="s">
        <v>77</v>
      </c>
      <c r="AH660" t="s">
        <v>77</v>
      </c>
      <c r="AI660">
        <v>4147.51</v>
      </c>
      <c r="AJ660" t="s">
        <v>77</v>
      </c>
      <c r="AL660">
        <v>363.19</v>
      </c>
      <c r="AM660" t="s">
        <v>45</v>
      </c>
      <c r="AN660">
        <f t="shared" si="38"/>
        <v>39</v>
      </c>
      <c r="AO660" s="6">
        <f t="shared" si="39"/>
        <v>14164.41</v>
      </c>
    </row>
    <row r="661" spans="1:41" ht="12.75">
      <c r="E661">
        <v>1</v>
      </c>
      <c r="F661" t="s">
        <v>1184</v>
      </c>
      <c r="G661" t="s">
        <v>207</v>
      </c>
      <c r="H661">
        <v>1604.18</v>
      </c>
      <c r="I661">
        <v>1604.18</v>
      </c>
      <c r="K661" t="s">
        <v>80</v>
      </c>
      <c r="L661">
        <v>221</v>
      </c>
      <c r="M661" t="s">
        <v>238</v>
      </c>
      <c r="N661" t="s">
        <v>71</v>
      </c>
      <c r="O661" s="3" t="s">
        <v>54</v>
      </c>
      <c r="P661">
        <v>9506</v>
      </c>
      <c r="Q661" t="s">
        <v>1085</v>
      </c>
      <c r="R661" t="s">
        <v>1086</v>
      </c>
      <c r="S661" t="s">
        <v>1086</v>
      </c>
      <c r="V661">
        <v>2016</v>
      </c>
      <c r="W661">
        <v>1984</v>
      </c>
      <c r="Z661">
        <v>3078</v>
      </c>
      <c r="AA661" t="s">
        <v>372</v>
      </c>
      <c r="AB661" s="7">
        <v>297.31</v>
      </c>
      <c r="AC661">
        <v>65.41</v>
      </c>
      <c r="AF661">
        <v>2543</v>
      </c>
      <c r="AG661" t="s">
        <v>372</v>
      </c>
      <c r="AH661" t="s">
        <v>372</v>
      </c>
      <c r="AI661">
        <v>362.72</v>
      </c>
      <c r="AJ661" t="s">
        <v>372</v>
      </c>
      <c r="AL661">
        <v>1314.9</v>
      </c>
      <c r="AM661" t="s">
        <v>45</v>
      </c>
      <c r="AN661">
        <f t="shared" si="38"/>
        <v>45</v>
      </c>
      <c r="AO661" s="6">
        <f t="shared" si="39"/>
        <v>59170.50000000001</v>
      </c>
    </row>
    <row r="662" spans="1:41" ht="12.75">
      <c r="E662">
        <v>1</v>
      </c>
      <c r="F662" t="s">
        <v>1184</v>
      </c>
      <c r="G662" t="s">
        <v>207</v>
      </c>
      <c r="H662">
        <v>1604.18</v>
      </c>
      <c r="I662">
        <v>1604.18</v>
      </c>
      <c r="K662" t="s">
        <v>80</v>
      </c>
      <c r="L662">
        <v>221</v>
      </c>
      <c r="M662" t="s">
        <v>238</v>
      </c>
      <c r="N662" t="s">
        <v>71</v>
      </c>
      <c r="O662" s="3" t="s">
        <v>54</v>
      </c>
      <c r="P662">
        <v>9506</v>
      </c>
      <c r="Q662" t="s">
        <v>1085</v>
      </c>
      <c r="R662" t="s">
        <v>1086</v>
      </c>
      <c r="S662" t="s">
        <v>1086</v>
      </c>
      <c r="V662">
        <v>2017</v>
      </c>
      <c r="W662">
        <v>473</v>
      </c>
      <c r="Z662">
        <v>3079</v>
      </c>
      <c r="AA662" t="s">
        <v>372</v>
      </c>
      <c r="AB662" s="7">
        <v>1017.59</v>
      </c>
      <c r="AC662">
        <v>223.87</v>
      </c>
      <c r="AF662">
        <v>2544</v>
      </c>
      <c r="AG662" t="s">
        <v>372</v>
      </c>
      <c r="AH662" t="s">
        <v>372</v>
      </c>
      <c r="AI662">
        <v>1241.46</v>
      </c>
      <c r="AJ662" t="s">
        <v>372</v>
      </c>
      <c r="AL662">
        <v>0</v>
      </c>
      <c r="AM662" t="s">
        <v>45</v>
      </c>
      <c r="AN662">
        <f t="shared" si="38"/>
        <v>45</v>
      </c>
      <c r="AO662" s="6">
        <f t="shared" si="39"/>
        <v>0</v>
      </c>
    </row>
    <row r="663" spans="1:41" ht="12.75">
      <c r="E663">
        <v>1</v>
      </c>
      <c r="F663" t="s">
        <v>1185</v>
      </c>
      <c r="G663" t="s">
        <v>207</v>
      </c>
      <c r="H663">
        <v>1176.78</v>
      </c>
      <c r="I663">
        <v>1176.78</v>
      </c>
      <c r="K663" t="s">
        <v>80</v>
      </c>
      <c r="L663">
        <v>220</v>
      </c>
      <c r="M663" t="s">
        <v>238</v>
      </c>
      <c r="N663" t="s">
        <v>71</v>
      </c>
      <c r="O663" s="3" t="s">
        <v>54</v>
      </c>
      <c r="P663">
        <v>9506</v>
      </c>
      <c r="Q663" t="s">
        <v>1085</v>
      </c>
      <c r="R663" t="s">
        <v>1086</v>
      </c>
      <c r="S663" t="s">
        <v>1086</v>
      </c>
      <c r="V663">
        <v>2016</v>
      </c>
      <c r="W663">
        <v>757</v>
      </c>
      <c r="Z663">
        <v>2796</v>
      </c>
      <c r="AA663" t="s">
        <v>77</v>
      </c>
      <c r="AB663" s="7">
        <v>964.57</v>
      </c>
      <c r="AC663">
        <v>212.21</v>
      </c>
      <c r="AF663">
        <v>2321</v>
      </c>
      <c r="AG663" t="s">
        <v>77</v>
      </c>
      <c r="AH663" t="s">
        <v>77</v>
      </c>
      <c r="AI663">
        <v>4147.51</v>
      </c>
      <c r="AJ663" t="s">
        <v>77</v>
      </c>
      <c r="AL663">
        <v>964.57</v>
      </c>
      <c r="AM663" t="s">
        <v>45</v>
      </c>
      <c r="AN663">
        <f t="shared" si="38"/>
        <v>39</v>
      </c>
      <c r="AO663" s="6">
        <f t="shared" si="39"/>
        <v>37618.23</v>
      </c>
    </row>
    <row r="664" spans="1:41" ht="12.75">
      <c r="E664">
        <v>1</v>
      </c>
      <c r="F664" t="s">
        <v>1186</v>
      </c>
      <c r="G664" t="s">
        <v>207</v>
      </c>
      <c r="H664">
        <v>199.4</v>
      </c>
      <c r="I664">
        <v>199.4</v>
      </c>
      <c r="K664" t="s">
        <v>80</v>
      </c>
      <c r="L664">
        <v>224</v>
      </c>
      <c r="M664" t="s">
        <v>238</v>
      </c>
      <c r="N664" t="s">
        <v>71</v>
      </c>
      <c r="O664" s="3" t="s">
        <v>54</v>
      </c>
      <c r="P664">
        <v>9506</v>
      </c>
      <c r="Q664" t="s">
        <v>1085</v>
      </c>
      <c r="R664" t="s">
        <v>1086</v>
      </c>
      <c r="S664" t="s">
        <v>1086</v>
      </c>
      <c r="V664">
        <v>2016</v>
      </c>
      <c r="W664">
        <v>757</v>
      </c>
      <c r="Z664">
        <v>2797</v>
      </c>
      <c r="AA664" t="s">
        <v>77</v>
      </c>
      <c r="AB664" s="7">
        <v>163.44</v>
      </c>
      <c r="AC664">
        <v>35.96</v>
      </c>
      <c r="AF664">
        <v>2321</v>
      </c>
      <c r="AG664" t="s">
        <v>77</v>
      </c>
      <c r="AH664" t="s">
        <v>77</v>
      </c>
      <c r="AI664">
        <v>4147.51</v>
      </c>
      <c r="AJ664" t="s">
        <v>77</v>
      </c>
      <c r="AL664">
        <v>163.44</v>
      </c>
      <c r="AM664" t="s">
        <v>45</v>
      </c>
      <c r="AN664">
        <f t="shared" si="38"/>
        <v>39</v>
      </c>
      <c r="AO664" s="6">
        <f t="shared" si="39"/>
        <v>6374.16</v>
      </c>
    </row>
    <row r="665" spans="1:41" ht="12.75">
      <c r="E665">
        <v>1</v>
      </c>
      <c r="F665" t="s">
        <v>1187</v>
      </c>
      <c r="G665" t="s">
        <v>207</v>
      </c>
      <c r="H665">
        <v>38.2</v>
      </c>
      <c r="I665">
        <v>38.2</v>
      </c>
      <c r="K665" t="s">
        <v>80</v>
      </c>
      <c r="L665">
        <v>218</v>
      </c>
      <c r="M665" t="s">
        <v>238</v>
      </c>
      <c r="N665" t="s">
        <v>71</v>
      </c>
      <c r="O665" s="3" t="s">
        <v>54</v>
      </c>
      <c r="P665">
        <v>9506</v>
      </c>
      <c r="Q665" t="s">
        <v>1085</v>
      </c>
      <c r="R665" t="s">
        <v>1086</v>
      </c>
      <c r="S665" t="s">
        <v>1086</v>
      </c>
      <c r="V665">
        <v>2017</v>
      </c>
      <c r="W665">
        <v>430</v>
      </c>
      <c r="Z665">
        <v>2867</v>
      </c>
      <c r="AA665" t="s">
        <v>250</v>
      </c>
      <c r="AB665" s="7">
        <v>31.31</v>
      </c>
      <c r="AC665">
        <v>6.89</v>
      </c>
      <c r="AF665">
        <v>2355</v>
      </c>
      <c r="AG665" t="s">
        <v>250</v>
      </c>
      <c r="AH665" t="s">
        <v>250</v>
      </c>
      <c r="AI665">
        <v>369.7</v>
      </c>
      <c r="AJ665" t="s">
        <v>250</v>
      </c>
      <c r="AL665">
        <v>31.31</v>
      </c>
      <c r="AM665" t="s">
        <v>45</v>
      </c>
      <c r="AN665">
        <f t="shared" si="38"/>
        <v>40</v>
      </c>
      <c r="AO665" s="6">
        <f t="shared" si="39"/>
        <v>1252.3999999999999</v>
      </c>
    </row>
    <row r="666" spans="1:41" ht="12.75">
      <c r="E666">
        <v>1</v>
      </c>
      <c r="F666" t="s">
        <v>1188</v>
      </c>
      <c r="G666" t="s">
        <v>207</v>
      </c>
      <c r="H666">
        <v>46.42</v>
      </c>
      <c r="I666">
        <v>46.42</v>
      </c>
      <c r="K666" t="s">
        <v>80</v>
      </c>
      <c r="L666">
        <v>219</v>
      </c>
      <c r="M666" t="s">
        <v>238</v>
      </c>
      <c r="N666" t="s">
        <v>71</v>
      </c>
      <c r="O666" s="3" t="s">
        <v>54</v>
      </c>
      <c r="P666">
        <v>9506</v>
      </c>
      <c r="Q666" t="s">
        <v>1085</v>
      </c>
      <c r="R666" t="s">
        <v>1086</v>
      </c>
      <c r="S666" t="s">
        <v>1086</v>
      </c>
      <c r="V666">
        <v>2017</v>
      </c>
      <c r="W666">
        <v>333</v>
      </c>
      <c r="Z666">
        <v>3232</v>
      </c>
      <c r="AA666" t="s">
        <v>158</v>
      </c>
      <c r="AB666" s="7">
        <v>38.05</v>
      </c>
      <c r="AC666">
        <v>8.37</v>
      </c>
      <c r="AF666">
        <v>2672</v>
      </c>
      <c r="AG666" t="s">
        <v>158</v>
      </c>
      <c r="AH666" t="s">
        <v>158</v>
      </c>
      <c r="AI666">
        <v>998.28</v>
      </c>
      <c r="AJ666" t="s">
        <v>158</v>
      </c>
      <c r="AL666">
        <v>38.05</v>
      </c>
      <c r="AM666" t="s">
        <v>45</v>
      </c>
      <c r="AN666">
        <f t="shared" si="38"/>
        <v>46</v>
      </c>
      <c r="AO666" s="6">
        <f t="shared" si="39"/>
        <v>1750.3</v>
      </c>
    </row>
    <row r="667" spans="1:41" ht="12.75">
      <c r="E667">
        <v>1</v>
      </c>
      <c r="F667" t="s">
        <v>1189</v>
      </c>
      <c r="G667" t="s">
        <v>207</v>
      </c>
      <c r="H667">
        <v>488.12</v>
      </c>
      <c r="I667">
        <v>488.12</v>
      </c>
      <c r="K667" t="s">
        <v>211</v>
      </c>
      <c r="L667">
        <v>216</v>
      </c>
      <c r="M667" t="s">
        <v>238</v>
      </c>
      <c r="N667" t="s">
        <v>71</v>
      </c>
      <c r="O667" s="3" t="s">
        <v>54</v>
      </c>
      <c r="P667">
        <v>9506</v>
      </c>
      <c r="Q667" t="s">
        <v>1085</v>
      </c>
      <c r="R667" t="s">
        <v>1086</v>
      </c>
      <c r="S667" t="s">
        <v>1086</v>
      </c>
      <c r="V667">
        <v>2017</v>
      </c>
      <c r="W667">
        <v>473</v>
      </c>
      <c r="Z667">
        <v>3087</v>
      </c>
      <c r="AA667" t="s">
        <v>372</v>
      </c>
      <c r="AB667" s="7">
        <v>400.1</v>
      </c>
      <c r="AC667">
        <v>88.02</v>
      </c>
      <c r="AF667">
        <v>2548</v>
      </c>
      <c r="AG667" t="s">
        <v>372</v>
      </c>
      <c r="AH667" t="s">
        <v>372</v>
      </c>
      <c r="AI667">
        <v>7187.22</v>
      </c>
      <c r="AJ667" t="s">
        <v>372</v>
      </c>
      <c r="AL667">
        <v>400.1</v>
      </c>
      <c r="AM667" t="s">
        <v>45</v>
      </c>
      <c r="AN667">
        <f t="shared" si="38"/>
        <v>45</v>
      </c>
      <c r="AO667" s="6">
        <f t="shared" si="39"/>
        <v>18004.5</v>
      </c>
    </row>
    <row r="668" spans="1:41" ht="12.75">
      <c r="E668">
        <v>1</v>
      </c>
      <c r="F668" t="s">
        <v>1190</v>
      </c>
      <c r="G668" t="s">
        <v>207</v>
      </c>
      <c r="H668">
        <v>132.64</v>
      </c>
      <c r="I668">
        <v>132.64</v>
      </c>
      <c r="K668" t="s">
        <v>211</v>
      </c>
      <c r="L668">
        <v>215</v>
      </c>
      <c r="M668" t="s">
        <v>238</v>
      </c>
      <c r="N668" t="s">
        <v>71</v>
      </c>
      <c r="O668" s="3" t="s">
        <v>54</v>
      </c>
      <c r="P668">
        <v>9506</v>
      </c>
      <c r="Q668" t="s">
        <v>1085</v>
      </c>
      <c r="R668" t="s">
        <v>1086</v>
      </c>
      <c r="S668" t="s">
        <v>1086</v>
      </c>
      <c r="V668">
        <v>2017</v>
      </c>
      <c r="W668">
        <v>328</v>
      </c>
      <c r="Z668">
        <v>2777</v>
      </c>
      <c r="AA668" t="s">
        <v>162</v>
      </c>
      <c r="AB668" s="7">
        <v>108.72</v>
      </c>
      <c r="AC668">
        <v>23.92</v>
      </c>
      <c r="AF668">
        <v>2308</v>
      </c>
      <c r="AG668" t="s">
        <v>162</v>
      </c>
      <c r="AH668" t="s">
        <v>77</v>
      </c>
      <c r="AI668">
        <v>4027.34</v>
      </c>
      <c r="AJ668" t="s">
        <v>77</v>
      </c>
      <c r="AL668">
        <v>108.72</v>
      </c>
      <c r="AM668" t="s">
        <v>45</v>
      </c>
      <c r="AN668">
        <f t="shared" si="38"/>
        <v>39</v>
      </c>
      <c r="AO668" s="6">
        <f t="shared" si="39"/>
        <v>4240.08</v>
      </c>
    </row>
    <row r="669" spans="1:41" ht="12.75">
      <c r="E669">
        <v>1</v>
      </c>
      <c r="F669" t="s">
        <v>1191</v>
      </c>
      <c r="G669" t="s">
        <v>207</v>
      </c>
      <c r="H669">
        <v>362.34</v>
      </c>
      <c r="I669">
        <v>362.34</v>
      </c>
      <c r="K669" t="s">
        <v>211</v>
      </c>
      <c r="L669">
        <v>214</v>
      </c>
      <c r="M669" t="s">
        <v>238</v>
      </c>
      <c r="N669" t="s">
        <v>71</v>
      </c>
      <c r="O669" s="3" t="s">
        <v>54</v>
      </c>
      <c r="P669">
        <v>9506</v>
      </c>
      <c r="Q669" t="s">
        <v>1085</v>
      </c>
      <c r="R669" t="s">
        <v>1086</v>
      </c>
      <c r="S669" t="s">
        <v>1086</v>
      </c>
      <c r="V669">
        <v>2016</v>
      </c>
      <c r="W669">
        <v>757</v>
      </c>
      <c r="Z669">
        <v>2795</v>
      </c>
      <c r="AA669" t="s">
        <v>77</v>
      </c>
      <c r="AB669" s="7">
        <v>297</v>
      </c>
      <c r="AC669">
        <v>65.34</v>
      </c>
      <c r="AF669">
        <v>2321</v>
      </c>
      <c r="AG669" t="s">
        <v>77</v>
      </c>
      <c r="AH669" t="s">
        <v>77</v>
      </c>
      <c r="AI669">
        <v>4147.51</v>
      </c>
      <c r="AJ669" t="s">
        <v>77</v>
      </c>
      <c r="AL669">
        <v>297</v>
      </c>
      <c r="AM669" t="s">
        <v>45</v>
      </c>
      <c r="AN669">
        <f t="shared" si="38"/>
        <v>39</v>
      </c>
      <c r="AO669" s="6">
        <f t="shared" si="39"/>
        <v>11583</v>
      </c>
    </row>
    <row r="670" spans="1:41" ht="12.75">
      <c r="E670">
        <v>1</v>
      </c>
      <c r="F670" t="s">
        <v>1192</v>
      </c>
      <c r="G670" t="s">
        <v>207</v>
      </c>
      <c r="H670">
        <v>365.61</v>
      </c>
      <c r="I670">
        <v>365.61</v>
      </c>
      <c r="K670" t="s">
        <v>211</v>
      </c>
      <c r="L670">
        <v>211</v>
      </c>
      <c r="M670" t="s">
        <v>238</v>
      </c>
      <c r="N670" t="s">
        <v>71</v>
      </c>
      <c r="O670" s="3" t="s">
        <v>54</v>
      </c>
      <c r="P670">
        <v>9506</v>
      </c>
      <c r="Q670" t="s">
        <v>1085</v>
      </c>
      <c r="R670" t="s">
        <v>1086</v>
      </c>
      <c r="S670" t="s">
        <v>1086</v>
      </c>
      <c r="V670">
        <v>2016</v>
      </c>
      <c r="W670">
        <v>629</v>
      </c>
      <c r="Z670">
        <v>2820</v>
      </c>
      <c r="AA670" t="s">
        <v>77</v>
      </c>
      <c r="AB670" s="7">
        <v>332.37</v>
      </c>
      <c r="AC670">
        <v>33.24</v>
      </c>
      <c r="AF670">
        <v>2332</v>
      </c>
      <c r="AG670" t="s">
        <v>77</v>
      </c>
      <c r="AH670" t="s">
        <v>77</v>
      </c>
      <c r="AI670">
        <v>510.08</v>
      </c>
      <c r="AJ670" t="s">
        <v>77</v>
      </c>
      <c r="AL670">
        <v>332.37</v>
      </c>
      <c r="AM670" t="s">
        <v>45</v>
      </c>
      <c r="AN670">
        <f t="shared" si="38"/>
        <v>39</v>
      </c>
      <c r="AO670" s="6">
        <f t="shared" si="39"/>
        <v>12962.43</v>
      </c>
    </row>
    <row r="671" spans="1:41" ht="12.75">
      <c r="E671">
        <v>1</v>
      </c>
      <c r="F671" t="s">
        <v>1193</v>
      </c>
      <c r="G671" t="s">
        <v>207</v>
      </c>
      <c r="H671">
        <v>278.09</v>
      </c>
      <c r="I671">
        <v>278.09</v>
      </c>
      <c r="K671" t="s">
        <v>211</v>
      </c>
      <c r="L671">
        <v>210</v>
      </c>
      <c r="M671" t="s">
        <v>238</v>
      </c>
      <c r="N671" t="s">
        <v>71</v>
      </c>
      <c r="O671" s="3" t="s">
        <v>54</v>
      </c>
      <c r="P671">
        <v>9506</v>
      </c>
      <c r="Q671" t="s">
        <v>1085</v>
      </c>
      <c r="R671" t="s">
        <v>1086</v>
      </c>
      <c r="S671" t="s">
        <v>1086</v>
      </c>
      <c r="V671">
        <v>2016</v>
      </c>
      <c r="W671">
        <v>478</v>
      </c>
      <c r="Z671">
        <v>2842</v>
      </c>
      <c r="AA671" t="s">
        <v>250</v>
      </c>
      <c r="AB671" s="7">
        <v>227.94</v>
      </c>
      <c r="AC671">
        <v>50.15</v>
      </c>
      <c r="AF671">
        <v>2347</v>
      </c>
      <c r="AG671" t="s">
        <v>250</v>
      </c>
      <c r="AH671" t="s">
        <v>250</v>
      </c>
      <c r="AI671">
        <v>1395.25</v>
      </c>
      <c r="AJ671" t="s">
        <v>250</v>
      </c>
      <c r="AL671">
        <v>227.94</v>
      </c>
      <c r="AM671" t="s">
        <v>45</v>
      </c>
      <c r="AN671">
        <f t="shared" si="38"/>
        <v>40</v>
      </c>
      <c r="AO671" s="6">
        <f t="shared" si="39"/>
        <v>9117.6</v>
      </c>
    </row>
    <row r="672" spans="1:41" ht="12.75">
      <c r="E672">
        <v>1</v>
      </c>
      <c r="F672" t="s">
        <v>1194</v>
      </c>
      <c r="G672" t="s">
        <v>207</v>
      </c>
      <c r="H672">
        <v>47.34</v>
      </c>
      <c r="I672">
        <v>47.34</v>
      </c>
      <c r="K672" t="s">
        <v>211</v>
      </c>
      <c r="L672">
        <v>213</v>
      </c>
      <c r="M672" t="s">
        <v>238</v>
      </c>
      <c r="N672" t="s">
        <v>71</v>
      </c>
      <c r="O672" s="3" t="s">
        <v>54</v>
      </c>
      <c r="P672">
        <v>9506</v>
      </c>
      <c r="Q672" t="s">
        <v>1085</v>
      </c>
      <c r="R672" t="s">
        <v>1086</v>
      </c>
      <c r="S672" t="s">
        <v>1086</v>
      </c>
      <c r="V672">
        <v>2017</v>
      </c>
      <c r="W672">
        <v>430</v>
      </c>
      <c r="Z672">
        <v>2866</v>
      </c>
      <c r="AA672" t="s">
        <v>250</v>
      </c>
      <c r="AB672" s="7">
        <v>38.8</v>
      </c>
      <c r="AC672">
        <v>8.54</v>
      </c>
      <c r="AF672">
        <v>2355</v>
      </c>
      <c r="AG672" t="s">
        <v>250</v>
      </c>
      <c r="AH672" t="s">
        <v>250</v>
      </c>
      <c r="AI672">
        <v>369.7</v>
      </c>
      <c r="AJ672" t="s">
        <v>250</v>
      </c>
      <c r="AL672">
        <v>38.8</v>
      </c>
      <c r="AM672" t="s">
        <v>45</v>
      </c>
      <c r="AN672">
        <f t="shared" si="38"/>
        <v>40</v>
      </c>
      <c r="AO672" s="6">
        <f t="shared" si="39"/>
        <v>1552</v>
      </c>
    </row>
    <row r="673" spans="1:41" ht="12.75">
      <c r="E673">
        <v>1</v>
      </c>
      <c r="F673" t="s">
        <v>1195</v>
      </c>
      <c r="G673" t="s">
        <v>207</v>
      </c>
      <c r="H673">
        <v>2786.13</v>
      </c>
      <c r="I673">
        <v>2786.13</v>
      </c>
      <c r="K673" t="s">
        <v>194</v>
      </c>
      <c r="L673">
        <v>201</v>
      </c>
      <c r="M673" t="s">
        <v>238</v>
      </c>
      <c r="N673" t="s">
        <v>71</v>
      </c>
      <c r="O673" s="3" t="s">
        <v>54</v>
      </c>
      <c r="P673">
        <v>9506</v>
      </c>
      <c r="Q673" t="s">
        <v>1085</v>
      </c>
      <c r="R673" t="s">
        <v>1086</v>
      </c>
      <c r="S673" t="s">
        <v>1086</v>
      </c>
      <c r="V673">
        <v>2017</v>
      </c>
      <c r="W673">
        <v>332</v>
      </c>
      <c r="Z673">
        <v>2943</v>
      </c>
      <c r="AA673" t="s">
        <v>184</v>
      </c>
      <c r="AB673" s="7">
        <v>2283.71</v>
      </c>
      <c r="AC673">
        <v>502.42</v>
      </c>
      <c r="AF673">
        <v>2458</v>
      </c>
      <c r="AG673" t="s">
        <v>184</v>
      </c>
      <c r="AH673" t="s">
        <v>184</v>
      </c>
      <c r="AI673">
        <v>2931.09</v>
      </c>
      <c r="AJ673" t="s">
        <v>184</v>
      </c>
      <c r="AL673">
        <v>2283.71</v>
      </c>
      <c r="AM673" t="s">
        <v>45</v>
      </c>
      <c r="AN673">
        <f t="shared" si="38"/>
        <v>41</v>
      </c>
      <c r="AO673" s="6">
        <f t="shared" si="39"/>
        <v>93632.11</v>
      </c>
    </row>
    <row r="674" spans="1:41" ht="12.75">
      <c r="E674">
        <v>1</v>
      </c>
      <c r="F674" t="s">
        <v>1196</v>
      </c>
      <c r="G674" t="s">
        <v>207</v>
      </c>
      <c r="H674">
        <v>597.52</v>
      </c>
      <c r="I674">
        <v>597.52</v>
      </c>
      <c r="K674" t="s">
        <v>310</v>
      </c>
      <c r="L674">
        <v>196</v>
      </c>
      <c r="M674" t="s">
        <v>238</v>
      </c>
      <c r="N674" t="s">
        <v>71</v>
      </c>
      <c r="O674" s="3" t="s">
        <v>54</v>
      </c>
      <c r="P674">
        <v>9506</v>
      </c>
      <c r="Q674" t="s">
        <v>1085</v>
      </c>
      <c r="R674" t="s">
        <v>1086</v>
      </c>
      <c r="S674" t="s">
        <v>1086</v>
      </c>
      <c r="V674">
        <v>2017</v>
      </c>
      <c r="W674">
        <v>332</v>
      </c>
      <c r="Z674">
        <v>3072</v>
      </c>
      <c r="AA674" t="s">
        <v>372</v>
      </c>
      <c r="AB674" s="7">
        <v>489.77</v>
      </c>
      <c r="AC674">
        <v>107.75</v>
      </c>
      <c r="AF674">
        <v>2537</v>
      </c>
      <c r="AG674" t="s">
        <v>372</v>
      </c>
      <c r="AH674" t="s">
        <v>372</v>
      </c>
      <c r="AI674">
        <v>597.52</v>
      </c>
      <c r="AJ674" t="s">
        <v>372</v>
      </c>
      <c r="AL674">
        <v>489.77</v>
      </c>
      <c r="AM674" t="s">
        <v>45</v>
      </c>
      <c r="AN674">
        <f t="shared" si="38"/>
        <v>45</v>
      </c>
      <c r="AO674" s="6">
        <f t="shared" si="39"/>
        <v>22039.649999999998</v>
      </c>
    </row>
    <row r="675" spans="1:41" ht="12.75">
      <c r="E675">
        <v>1</v>
      </c>
      <c r="F675" t="s">
        <v>1197</v>
      </c>
      <c r="G675" t="s">
        <v>207</v>
      </c>
      <c r="H675">
        <v>732.48</v>
      </c>
      <c r="I675">
        <v>732.48</v>
      </c>
      <c r="K675" t="s">
        <v>310</v>
      </c>
      <c r="L675">
        <v>197</v>
      </c>
      <c r="M675" t="s">
        <v>238</v>
      </c>
      <c r="N675" t="s">
        <v>71</v>
      </c>
      <c r="O675" s="3" t="s">
        <v>54</v>
      </c>
      <c r="P675">
        <v>9506</v>
      </c>
      <c r="Q675" t="s">
        <v>1085</v>
      </c>
      <c r="R675" t="s">
        <v>1086</v>
      </c>
      <c r="S675" t="s">
        <v>1086</v>
      </c>
      <c r="V675">
        <v>2017</v>
      </c>
      <c r="W675">
        <v>473</v>
      </c>
      <c r="Z675">
        <v>3123</v>
      </c>
      <c r="AA675" t="s">
        <v>372</v>
      </c>
      <c r="AB675" s="7">
        <v>600.39</v>
      </c>
      <c r="AC675">
        <v>132.09</v>
      </c>
      <c r="AF675">
        <v>2568</v>
      </c>
      <c r="AG675" t="s">
        <v>372</v>
      </c>
      <c r="AH675" t="s">
        <v>372</v>
      </c>
      <c r="AI675">
        <v>1990.63</v>
      </c>
      <c r="AJ675" t="s">
        <v>372</v>
      </c>
      <c r="AL675">
        <v>600.39</v>
      </c>
      <c r="AM675" t="s">
        <v>45</v>
      </c>
      <c r="AN675">
        <f t="shared" si="38"/>
        <v>45</v>
      </c>
      <c r="AO675" s="6">
        <f t="shared" si="39"/>
        <v>27017.55</v>
      </c>
    </row>
    <row r="676" spans="1:41" ht="12.75">
      <c r="E676">
        <v>1</v>
      </c>
      <c r="F676" t="s">
        <v>1198</v>
      </c>
      <c r="G676" t="s">
        <v>207</v>
      </c>
      <c r="H676">
        <v>844.34</v>
      </c>
      <c r="I676">
        <v>844.34</v>
      </c>
      <c r="K676" t="s">
        <v>310</v>
      </c>
      <c r="L676">
        <v>195</v>
      </c>
      <c r="M676" t="s">
        <v>238</v>
      </c>
      <c r="N676" t="s">
        <v>71</v>
      </c>
      <c r="O676" s="3" t="s">
        <v>54</v>
      </c>
      <c r="P676">
        <v>9506</v>
      </c>
      <c r="Q676" t="s">
        <v>1085</v>
      </c>
      <c r="R676" t="s">
        <v>1086</v>
      </c>
      <c r="S676" t="s">
        <v>1086</v>
      </c>
      <c r="V676">
        <v>2017</v>
      </c>
      <c r="W676">
        <v>558</v>
      </c>
      <c r="Z676">
        <v>3363</v>
      </c>
      <c r="AA676" t="s">
        <v>165</v>
      </c>
      <c r="AB676" s="7">
        <v>767.58</v>
      </c>
      <c r="AC676">
        <v>76.76</v>
      </c>
      <c r="AF676">
        <v>2776</v>
      </c>
      <c r="AG676" t="s">
        <v>165</v>
      </c>
      <c r="AH676" t="s">
        <v>165</v>
      </c>
      <c r="AI676">
        <v>844.34</v>
      </c>
      <c r="AJ676" t="s">
        <v>165</v>
      </c>
      <c r="AL676">
        <v>767.58</v>
      </c>
      <c r="AM676" t="s">
        <v>45</v>
      </c>
      <c r="AN676">
        <f t="shared" si="38"/>
        <v>52</v>
      </c>
      <c r="AO676" s="6">
        <f t="shared" si="39"/>
        <v>39914.16</v>
      </c>
    </row>
    <row r="677" spans="1:41" ht="12.75">
      <c r="E677">
        <v>1</v>
      </c>
      <c r="F677" t="s">
        <v>1199</v>
      </c>
      <c r="G677" t="s">
        <v>207</v>
      </c>
      <c r="H677">
        <v>46.42</v>
      </c>
      <c r="I677">
        <v>46.42</v>
      </c>
      <c r="K677" t="s">
        <v>310</v>
      </c>
      <c r="L677">
        <v>192</v>
      </c>
      <c r="M677" t="s">
        <v>238</v>
      </c>
      <c r="N677" t="s">
        <v>71</v>
      </c>
      <c r="O677" s="3" t="s">
        <v>54</v>
      </c>
      <c r="P677">
        <v>9506</v>
      </c>
      <c r="Q677" t="s">
        <v>1085</v>
      </c>
      <c r="R677" t="s">
        <v>1086</v>
      </c>
      <c r="S677" t="s">
        <v>1086</v>
      </c>
      <c r="V677">
        <v>2017</v>
      </c>
      <c r="W677">
        <v>473</v>
      </c>
      <c r="Z677">
        <v>3122</v>
      </c>
      <c r="AA677" t="s">
        <v>372</v>
      </c>
      <c r="AB677" s="7">
        <v>38.05</v>
      </c>
      <c r="AC677">
        <v>8.37</v>
      </c>
      <c r="AF677">
        <v>2568</v>
      </c>
      <c r="AG677" t="s">
        <v>372</v>
      </c>
      <c r="AH677" t="s">
        <v>372</v>
      </c>
      <c r="AI677">
        <v>1990.63</v>
      </c>
      <c r="AJ677" t="s">
        <v>372</v>
      </c>
      <c r="AL677">
        <v>38.05</v>
      </c>
      <c r="AM677" t="s">
        <v>45</v>
      </c>
      <c r="AN677">
        <f t="shared" si="38"/>
        <v>45</v>
      </c>
      <c r="AO677" s="6">
        <f t="shared" si="39"/>
        <v>1712.2499999999998</v>
      </c>
    </row>
    <row r="678" spans="1:41" ht="12.75">
      <c r="E678">
        <v>1</v>
      </c>
      <c r="F678" t="s">
        <v>1200</v>
      </c>
      <c r="G678" t="s">
        <v>207</v>
      </c>
      <c r="H678">
        <v>70.91</v>
      </c>
      <c r="I678">
        <v>70.91</v>
      </c>
      <c r="K678" t="s">
        <v>310</v>
      </c>
      <c r="L678">
        <v>191</v>
      </c>
      <c r="M678" t="s">
        <v>238</v>
      </c>
      <c r="N678" t="s">
        <v>71</v>
      </c>
      <c r="O678" s="3" t="s">
        <v>54</v>
      </c>
      <c r="P678">
        <v>9506</v>
      </c>
      <c r="Q678" t="s">
        <v>1085</v>
      </c>
      <c r="R678" t="s">
        <v>1086</v>
      </c>
      <c r="S678" t="s">
        <v>1086</v>
      </c>
      <c r="V678">
        <v>2016</v>
      </c>
      <c r="W678">
        <v>1984</v>
      </c>
      <c r="Z678">
        <v>3075</v>
      </c>
      <c r="AA678" t="s">
        <v>372</v>
      </c>
      <c r="AB678" s="7">
        <v>58.12</v>
      </c>
      <c r="AC678">
        <v>12.79</v>
      </c>
      <c r="AF678">
        <v>2540</v>
      </c>
      <c r="AG678" t="s">
        <v>372</v>
      </c>
      <c r="AH678" t="s">
        <v>372</v>
      </c>
      <c r="AI678">
        <v>70.91</v>
      </c>
      <c r="AJ678" t="s">
        <v>372</v>
      </c>
      <c r="AL678">
        <v>58.12</v>
      </c>
      <c r="AM678" t="s">
        <v>45</v>
      </c>
      <c r="AN678">
        <f t="shared" si="38"/>
        <v>45</v>
      </c>
      <c r="AO678" s="6">
        <f t="shared" si="39"/>
        <v>2615.4</v>
      </c>
    </row>
    <row r="679" spans="1:41" ht="12.75">
      <c r="E679">
        <v>1</v>
      </c>
      <c r="F679" t="s">
        <v>1201</v>
      </c>
      <c r="G679" t="s">
        <v>207</v>
      </c>
      <c r="H679">
        <v>243.12</v>
      </c>
      <c r="I679">
        <v>243.12</v>
      </c>
      <c r="K679" t="s">
        <v>310</v>
      </c>
      <c r="L679">
        <v>193</v>
      </c>
      <c r="M679" t="s">
        <v>238</v>
      </c>
      <c r="N679" t="s">
        <v>71</v>
      </c>
      <c r="O679" s="3" t="s">
        <v>54</v>
      </c>
      <c r="P679">
        <v>9506</v>
      </c>
      <c r="Q679" t="s">
        <v>1085</v>
      </c>
      <c r="R679" t="s">
        <v>1086</v>
      </c>
      <c r="S679" t="s">
        <v>1086</v>
      </c>
      <c r="V679">
        <v>2016</v>
      </c>
      <c r="W679">
        <v>621</v>
      </c>
      <c r="Z679">
        <v>3365</v>
      </c>
      <c r="AA679" t="s">
        <v>165</v>
      </c>
      <c r="AB679" s="7">
        <v>199.28</v>
      </c>
      <c r="AC679">
        <v>43.84</v>
      </c>
      <c r="AF679">
        <v>2777</v>
      </c>
      <c r="AG679" t="s">
        <v>165</v>
      </c>
      <c r="AH679" t="s">
        <v>165</v>
      </c>
      <c r="AI679">
        <v>450.64</v>
      </c>
      <c r="AJ679" t="s">
        <v>165</v>
      </c>
      <c r="AL679">
        <v>199.28</v>
      </c>
      <c r="AM679" t="s">
        <v>45</v>
      </c>
      <c r="AN679">
        <f t="shared" si="38"/>
        <v>52</v>
      </c>
      <c r="AO679" s="6">
        <f t="shared" si="39"/>
        <v>10362.56</v>
      </c>
    </row>
    <row r="680" spans="1:41" ht="12.75">
      <c r="E680">
        <v>1</v>
      </c>
      <c r="F680" t="s">
        <v>1202</v>
      </c>
      <c r="G680" t="s">
        <v>207</v>
      </c>
      <c r="H680">
        <v>46.42</v>
      </c>
      <c r="I680">
        <v>46.42</v>
      </c>
      <c r="K680" t="s">
        <v>310</v>
      </c>
      <c r="L680">
        <v>208</v>
      </c>
      <c r="M680" t="s">
        <v>238</v>
      </c>
      <c r="N680" t="s">
        <v>71</v>
      </c>
      <c r="O680" s="3" t="s">
        <v>54</v>
      </c>
      <c r="P680">
        <v>9506</v>
      </c>
      <c r="Q680" t="s">
        <v>1085</v>
      </c>
      <c r="R680" t="s">
        <v>1086</v>
      </c>
      <c r="S680" t="s">
        <v>1086</v>
      </c>
      <c r="V680">
        <v>2017</v>
      </c>
      <c r="W680">
        <v>473</v>
      </c>
      <c r="Z680">
        <v>3086</v>
      </c>
      <c r="AA680" t="s">
        <v>372</v>
      </c>
      <c r="AB680" s="7">
        <v>38.05</v>
      </c>
      <c r="AC680">
        <v>8.37</v>
      </c>
      <c r="AF680">
        <v>2548</v>
      </c>
      <c r="AG680" t="s">
        <v>372</v>
      </c>
      <c r="AH680" t="s">
        <v>372</v>
      </c>
      <c r="AI680">
        <v>7187.22</v>
      </c>
      <c r="AJ680" t="s">
        <v>372</v>
      </c>
      <c r="AL680">
        <v>38.05</v>
      </c>
      <c r="AM680" t="s">
        <v>45</v>
      </c>
      <c r="AN680">
        <f t="shared" si="38"/>
        <v>45</v>
      </c>
      <c r="AO680" s="6">
        <f t="shared" si="39"/>
        <v>1712.2499999999998</v>
      </c>
    </row>
    <row r="681" spans="1:41" ht="12.75">
      <c r="E681">
        <v>1</v>
      </c>
      <c r="F681" t="s">
        <v>1203</v>
      </c>
      <c r="G681" t="s">
        <v>207</v>
      </c>
      <c r="H681">
        <v>205.51</v>
      </c>
      <c r="I681">
        <v>205.51</v>
      </c>
      <c r="K681" t="s">
        <v>310</v>
      </c>
      <c r="L681">
        <v>206</v>
      </c>
      <c r="M681" t="s">
        <v>238</v>
      </c>
      <c r="N681" t="s">
        <v>71</v>
      </c>
      <c r="O681" s="3" t="s">
        <v>54</v>
      </c>
      <c r="P681">
        <v>9506</v>
      </c>
      <c r="Q681" t="s">
        <v>1085</v>
      </c>
      <c r="R681" t="s">
        <v>1086</v>
      </c>
      <c r="S681" t="s">
        <v>1086</v>
      </c>
      <c r="V681">
        <v>2017</v>
      </c>
      <c r="W681">
        <v>473</v>
      </c>
      <c r="Z681">
        <v>3085</v>
      </c>
      <c r="AA681" t="s">
        <v>372</v>
      </c>
      <c r="AB681" s="7">
        <v>168.45</v>
      </c>
      <c r="AC681">
        <v>37.06</v>
      </c>
      <c r="AF681">
        <v>2548</v>
      </c>
      <c r="AG681" t="s">
        <v>372</v>
      </c>
      <c r="AH681" t="s">
        <v>372</v>
      </c>
      <c r="AI681">
        <v>7187.22</v>
      </c>
      <c r="AJ681" t="s">
        <v>372</v>
      </c>
      <c r="AL681">
        <v>168.45</v>
      </c>
      <c r="AM681" t="s">
        <v>45</v>
      </c>
      <c r="AN681">
        <f t="shared" si="38"/>
        <v>45</v>
      </c>
      <c r="AO681" s="6">
        <f t="shared" si="39"/>
        <v>7580.249999999999</v>
      </c>
    </row>
    <row r="682" spans="1:41" ht="12.75">
      <c r="E682">
        <v>1</v>
      </c>
      <c r="F682" t="s">
        <v>1204</v>
      </c>
      <c r="G682" t="s">
        <v>207</v>
      </c>
      <c r="H682">
        <v>226.68</v>
      </c>
      <c r="I682">
        <v>226.68</v>
      </c>
      <c r="K682" t="s">
        <v>310</v>
      </c>
      <c r="L682">
        <v>207</v>
      </c>
      <c r="M682" t="s">
        <v>238</v>
      </c>
      <c r="N682" t="s">
        <v>71</v>
      </c>
      <c r="O682" s="3" t="s">
        <v>54</v>
      </c>
      <c r="P682">
        <v>9506</v>
      </c>
      <c r="Q682" t="s">
        <v>1085</v>
      </c>
      <c r="R682" t="s">
        <v>1086</v>
      </c>
      <c r="S682" t="s">
        <v>1086</v>
      </c>
      <c r="V682">
        <v>2017</v>
      </c>
      <c r="W682">
        <v>350</v>
      </c>
      <c r="Z682">
        <v>2899</v>
      </c>
      <c r="AA682" t="s">
        <v>184</v>
      </c>
      <c r="AB682" s="7">
        <v>185.8</v>
      </c>
      <c r="AC682">
        <v>40.88</v>
      </c>
      <c r="AF682">
        <v>2376</v>
      </c>
      <c r="AG682" t="s">
        <v>184</v>
      </c>
      <c r="AH682" t="s">
        <v>184</v>
      </c>
      <c r="AI682">
        <v>377.12</v>
      </c>
      <c r="AJ682" t="s">
        <v>184</v>
      </c>
      <c r="AL682">
        <v>185.8</v>
      </c>
      <c r="AM682" t="s">
        <v>45</v>
      </c>
      <c r="AN682">
        <f t="shared" si="38"/>
        <v>41</v>
      </c>
      <c r="AO682" s="6">
        <f t="shared" si="39"/>
        <v>7617.8</v>
      </c>
    </row>
    <row r="683" spans="1:41" ht="12.75">
      <c r="E683">
        <v>1</v>
      </c>
      <c r="F683" t="s">
        <v>1205</v>
      </c>
      <c r="G683" t="s">
        <v>207</v>
      </c>
      <c r="H683">
        <v>96.67</v>
      </c>
      <c r="I683">
        <v>96.67</v>
      </c>
      <c r="K683" t="s">
        <v>310</v>
      </c>
      <c r="L683">
        <v>205</v>
      </c>
      <c r="M683" t="s">
        <v>238</v>
      </c>
      <c r="N683" t="s">
        <v>71</v>
      </c>
      <c r="O683" s="3" t="s">
        <v>54</v>
      </c>
      <c r="P683">
        <v>9506</v>
      </c>
      <c r="Q683" t="s">
        <v>1085</v>
      </c>
      <c r="R683" t="s">
        <v>1086</v>
      </c>
      <c r="S683" t="s">
        <v>1086</v>
      </c>
      <c r="V683">
        <v>2017</v>
      </c>
      <c r="W683">
        <v>549</v>
      </c>
      <c r="Z683">
        <v>2786</v>
      </c>
      <c r="AA683" t="s">
        <v>77</v>
      </c>
      <c r="AB683" s="7">
        <v>79.24</v>
      </c>
      <c r="AC683">
        <v>17.43</v>
      </c>
      <c r="AF683">
        <v>2315</v>
      </c>
      <c r="AG683" t="s">
        <v>77</v>
      </c>
      <c r="AH683" t="s">
        <v>77</v>
      </c>
      <c r="AI683">
        <v>2190.77</v>
      </c>
      <c r="AJ683" t="s">
        <v>77</v>
      </c>
      <c r="AL683">
        <v>79.24</v>
      </c>
      <c r="AM683" t="s">
        <v>45</v>
      </c>
      <c r="AN683">
        <f t="shared" si="38"/>
        <v>39</v>
      </c>
      <c r="AO683" s="6">
        <f t="shared" si="39"/>
        <v>3090.3599999999997</v>
      </c>
    </row>
    <row r="684" spans="1:41" ht="12.75">
      <c r="E684">
        <v>1</v>
      </c>
      <c r="F684" t="s">
        <v>1206</v>
      </c>
      <c r="G684" t="s">
        <v>207</v>
      </c>
      <c r="H684">
        <v>759.06</v>
      </c>
      <c r="I684">
        <v>759.06</v>
      </c>
      <c r="K684" t="s">
        <v>310</v>
      </c>
      <c r="L684">
        <v>203</v>
      </c>
      <c r="M684" t="s">
        <v>238</v>
      </c>
      <c r="N684" t="s">
        <v>71</v>
      </c>
      <c r="O684" s="3" t="s">
        <v>54</v>
      </c>
      <c r="P684">
        <v>9506</v>
      </c>
      <c r="Q684" t="s">
        <v>1085</v>
      </c>
      <c r="R684" t="s">
        <v>1086</v>
      </c>
      <c r="S684" t="s">
        <v>1086</v>
      </c>
      <c r="V684">
        <v>2017</v>
      </c>
      <c r="W684">
        <v>473</v>
      </c>
      <c r="Z684">
        <v>3084</v>
      </c>
      <c r="AA684" t="s">
        <v>372</v>
      </c>
      <c r="AB684" s="7">
        <v>622.18</v>
      </c>
      <c r="AC684">
        <v>136.88</v>
      </c>
      <c r="AF684">
        <v>2548</v>
      </c>
      <c r="AG684" t="s">
        <v>372</v>
      </c>
      <c r="AH684" t="s">
        <v>372</v>
      </c>
      <c r="AI684">
        <v>7187.22</v>
      </c>
      <c r="AJ684" t="s">
        <v>372</v>
      </c>
      <c r="AL684">
        <v>622.18</v>
      </c>
      <c r="AM684" t="s">
        <v>45</v>
      </c>
      <c r="AN684">
        <f t="shared" si="38"/>
        <v>45</v>
      </c>
      <c r="AO684" s="6">
        <f t="shared" si="39"/>
        <v>27998.1</v>
      </c>
    </row>
    <row r="685" spans="1:41" ht="12.75">
      <c r="E685">
        <v>1</v>
      </c>
      <c r="F685" t="s">
        <v>1207</v>
      </c>
      <c r="G685" t="s">
        <v>1208</v>
      </c>
      <c r="H685">
        <v>47.42</v>
      </c>
      <c r="I685">
        <v>47.42</v>
      </c>
      <c r="L685">
        <v>3052</v>
      </c>
      <c r="M685" t="s">
        <v>1208</v>
      </c>
      <c r="O685" s="3">
        <f aca="true" t="shared" si="40" ref="O685:O748">+G685+30</f>
        <v>42533</v>
      </c>
      <c r="P685">
        <v>9506</v>
      </c>
      <c r="Q685" t="s">
        <v>1085</v>
      </c>
      <c r="R685" t="s">
        <v>1086</v>
      </c>
      <c r="S685" t="s">
        <v>1086</v>
      </c>
      <c r="V685">
        <v>2017</v>
      </c>
      <c r="W685">
        <v>333</v>
      </c>
      <c r="Z685">
        <v>1658</v>
      </c>
      <c r="AA685" t="s">
        <v>441</v>
      </c>
      <c r="AB685" s="7">
        <v>38.87</v>
      </c>
      <c r="AC685">
        <v>8.55</v>
      </c>
      <c r="AF685">
        <v>1487</v>
      </c>
      <c r="AG685" t="s">
        <v>441</v>
      </c>
      <c r="AH685" t="s">
        <v>441</v>
      </c>
      <c r="AI685">
        <v>346.09</v>
      </c>
      <c r="AJ685" t="s">
        <v>441</v>
      </c>
      <c r="AL685">
        <v>38.87</v>
      </c>
      <c r="AM685" t="s">
        <v>45</v>
      </c>
      <c r="AN685">
        <f t="shared" si="38"/>
        <v>249</v>
      </c>
      <c r="AO685" s="6">
        <f t="shared" si="39"/>
        <v>9678.63</v>
      </c>
    </row>
    <row r="686" spans="1:41" ht="12.75">
      <c r="E686">
        <v>1</v>
      </c>
      <c r="F686" t="s">
        <v>1209</v>
      </c>
      <c r="G686" t="s">
        <v>1210</v>
      </c>
      <c r="H686">
        <v>227.21</v>
      </c>
      <c r="I686">
        <v>227.21</v>
      </c>
      <c r="L686">
        <v>3295</v>
      </c>
      <c r="M686" t="s">
        <v>1210</v>
      </c>
      <c r="O686" s="3">
        <f t="shared" si="40"/>
        <v>42561</v>
      </c>
      <c r="P686">
        <v>9506</v>
      </c>
      <c r="Q686" t="s">
        <v>1085</v>
      </c>
      <c r="R686" t="s">
        <v>1086</v>
      </c>
      <c r="S686" t="s">
        <v>1086</v>
      </c>
      <c r="V686">
        <v>2017</v>
      </c>
      <c r="W686">
        <v>333</v>
      </c>
      <c r="Z686">
        <v>1657</v>
      </c>
      <c r="AA686" t="s">
        <v>441</v>
      </c>
      <c r="AB686" s="7">
        <v>186.24</v>
      </c>
      <c r="AC686">
        <v>40.97</v>
      </c>
      <c r="AF686">
        <v>1487</v>
      </c>
      <c r="AG686" t="s">
        <v>441</v>
      </c>
      <c r="AH686" t="s">
        <v>441</v>
      </c>
      <c r="AI686">
        <v>346.09</v>
      </c>
      <c r="AJ686" t="s">
        <v>441</v>
      </c>
      <c r="AL686">
        <v>186.24</v>
      </c>
      <c r="AM686" t="s">
        <v>45</v>
      </c>
      <c r="AN686">
        <f t="shared" si="38"/>
        <v>221</v>
      </c>
      <c r="AO686" s="6">
        <f t="shared" si="39"/>
        <v>41159.04</v>
      </c>
    </row>
    <row r="687" spans="1:41" ht="12.75">
      <c r="C687">
        <v>1</v>
      </c>
      <c r="D687" t="s">
        <v>1211</v>
      </c>
      <c r="E687">
        <v>1</v>
      </c>
      <c r="F687" t="s">
        <v>1212</v>
      </c>
      <c r="G687" t="s">
        <v>1213</v>
      </c>
      <c r="H687">
        <v>2413.49</v>
      </c>
      <c r="I687">
        <v>2413.49</v>
      </c>
      <c r="L687">
        <v>3347</v>
      </c>
      <c r="M687" t="s">
        <v>1213</v>
      </c>
      <c r="O687" s="3">
        <f t="shared" si="40"/>
        <v>42596</v>
      </c>
      <c r="P687">
        <v>9506</v>
      </c>
      <c r="Q687" t="s">
        <v>1085</v>
      </c>
      <c r="R687" t="s">
        <v>1086</v>
      </c>
      <c r="S687" t="s">
        <v>1086</v>
      </c>
      <c r="V687">
        <v>2016</v>
      </c>
      <c r="W687">
        <v>486</v>
      </c>
      <c r="Z687">
        <v>629</v>
      </c>
      <c r="AA687" t="s">
        <v>194</v>
      </c>
      <c r="AB687" s="7">
        <v>440.71</v>
      </c>
      <c r="AC687">
        <v>435.22</v>
      </c>
      <c r="AF687">
        <v>605</v>
      </c>
      <c r="AG687" t="s">
        <v>194</v>
      </c>
      <c r="AH687" t="s">
        <v>194</v>
      </c>
      <c r="AI687">
        <v>875.93</v>
      </c>
      <c r="AJ687" t="s">
        <v>194</v>
      </c>
      <c r="AK687" t="s">
        <v>54</v>
      </c>
      <c r="AL687">
        <v>1978.27</v>
      </c>
      <c r="AM687" t="s">
        <v>45</v>
      </c>
      <c r="AN687">
        <f t="shared" si="38"/>
        <v>164</v>
      </c>
      <c r="AO687" s="6">
        <f t="shared" si="39"/>
        <v>324436.27999999997</v>
      </c>
    </row>
    <row r="688" spans="1:41" ht="12.75">
      <c r="C688">
        <v>1</v>
      </c>
      <c r="D688" t="s">
        <v>1211</v>
      </c>
      <c r="E688">
        <v>1</v>
      </c>
      <c r="F688" t="s">
        <v>1212</v>
      </c>
      <c r="G688" t="s">
        <v>1213</v>
      </c>
      <c r="H688">
        <v>2413.49</v>
      </c>
      <c r="I688">
        <v>2413.49</v>
      </c>
      <c r="L688">
        <v>3347</v>
      </c>
      <c r="M688" t="s">
        <v>1213</v>
      </c>
      <c r="O688" s="3">
        <f t="shared" si="40"/>
        <v>42596</v>
      </c>
      <c r="P688">
        <v>9506</v>
      </c>
      <c r="Q688" t="s">
        <v>1085</v>
      </c>
      <c r="R688" t="s">
        <v>1086</v>
      </c>
      <c r="S688" t="s">
        <v>1086</v>
      </c>
      <c r="V688">
        <v>2017</v>
      </c>
      <c r="W688">
        <v>328</v>
      </c>
      <c r="Z688">
        <v>630</v>
      </c>
      <c r="AA688" t="s">
        <v>194</v>
      </c>
      <c r="AB688" s="7">
        <v>1537.56</v>
      </c>
      <c r="AF688">
        <v>606</v>
      </c>
      <c r="AG688" t="s">
        <v>194</v>
      </c>
      <c r="AH688" t="s">
        <v>194</v>
      </c>
      <c r="AI688">
        <v>1537.56</v>
      </c>
      <c r="AJ688" t="s">
        <v>194</v>
      </c>
      <c r="AK688" t="s">
        <v>54</v>
      </c>
      <c r="AL688">
        <v>0</v>
      </c>
      <c r="AM688" t="s">
        <v>45</v>
      </c>
      <c r="AN688">
        <f t="shared" si="38"/>
        <v>164</v>
      </c>
      <c r="AO688" s="6">
        <f t="shared" si="39"/>
        <v>0</v>
      </c>
    </row>
    <row r="689" spans="1:41" ht="12.75">
      <c r="E689">
        <v>1</v>
      </c>
      <c r="F689" t="s">
        <v>1214</v>
      </c>
      <c r="G689" t="s">
        <v>1213</v>
      </c>
      <c r="H689">
        <v>81.09</v>
      </c>
      <c r="I689">
        <v>81.09</v>
      </c>
      <c r="L689">
        <v>3410</v>
      </c>
      <c r="M689" t="s">
        <v>1213</v>
      </c>
      <c r="O689" s="3">
        <f t="shared" si="40"/>
        <v>42596</v>
      </c>
      <c r="P689">
        <v>9506</v>
      </c>
      <c r="Q689" t="s">
        <v>1085</v>
      </c>
      <c r="R689" t="s">
        <v>1086</v>
      </c>
      <c r="S689" t="s">
        <v>1086</v>
      </c>
      <c r="V689">
        <v>2016</v>
      </c>
      <c r="W689">
        <v>481</v>
      </c>
      <c r="Z689">
        <v>1279</v>
      </c>
      <c r="AA689" t="s">
        <v>238</v>
      </c>
      <c r="AB689" s="7">
        <v>66.47</v>
      </c>
      <c r="AC689">
        <v>14.62</v>
      </c>
      <c r="AF689">
        <v>1147</v>
      </c>
      <c r="AG689" t="s">
        <v>238</v>
      </c>
      <c r="AH689" t="s">
        <v>238</v>
      </c>
      <c r="AI689">
        <v>81.09</v>
      </c>
      <c r="AJ689" t="s">
        <v>238</v>
      </c>
      <c r="AL689">
        <v>66.47</v>
      </c>
      <c r="AM689" t="s">
        <v>45</v>
      </c>
      <c r="AN689">
        <f t="shared" si="38"/>
        <v>179</v>
      </c>
      <c r="AO689" s="6">
        <f t="shared" si="39"/>
        <v>11898.13</v>
      </c>
    </row>
    <row r="690" spans="1:41" ht="12.75">
      <c r="E690">
        <v>1</v>
      </c>
      <c r="F690" t="s">
        <v>1215</v>
      </c>
      <c r="G690" t="s">
        <v>1213</v>
      </c>
      <c r="H690">
        <v>2821.15</v>
      </c>
      <c r="I690">
        <v>2821.15</v>
      </c>
      <c r="L690">
        <v>3421</v>
      </c>
      <c r="M690" t="s">
        <v>1213</v>
      </c>
      <c r="O690" s="3">
        <f t="shared" si="40"/>
        <v>42596</v>
      </c>
      <c r="P690">
        <v>9506</v>
      </c>
      <c r="Q690" t="s">
        <v>1085</v>
      </c>
      <c r="R690" t="s">
        <v>1086</v>
      </c>
      <c r="S690" t="s">
        <v>1086</v>
      </c>
      <c r="V690">
        <v>2017</v>
      </c>
      <c r="W690">
        <v>328</v>
      </c>
      <c r="Z690">
        <v>672</v>
      </c>
      <c r="AA690" t="s">
        <v>194</v>
      </c>
      <c r="AB690" s="7">
        <v>2312.42</v>
      </c>
      <c r="AC690">
        <v>508.73</v>
      </c>
      <c r="AF690">
        <v>649</v>
      </c>
      <c r="AG690" t="s">
        <v>194</v>
      </c>
      <c r="AH690" t="s">
        <v>194</v>
      </c>
      <c r="AI690">
        <v>9963.06</v>
      </c>
      <c r="AJ690" t="s">
        <v>194</v>
      </c>
      <c r="AK690" t="s">
        <v>54</v>
      </c>
      <c r="AL690">
        <v>2312.42</v>
      </c>
      <c r="AM690" t="s">
        <v>45</v>
      </c>
      <c r="AN690">
        <f t="shared" si="38"/>
        <v>164</v>
      </c>
      <c r="AO690" s="6">
        <f t="shared" si="39"/>
        <v>379236.88</v>
      </c>
    </row>
    <row r="691" spans="1:41" ht="12.75">
      <c r="E691">
        <v>1</v>
      </c>
      <c r="F691" t="s">
        <v>1216</v>
      </c>
      <c r="G691" t="s">
        <v>1217</v>
      </c>
      <c r="H691">
        <v>425.49</v>
      </c>
      <c r="I691">
        <v>425.49</v>
      </c>
      <c r="L691">
        <v>3630</v>
      </c>
      <c r="M691" t="s">
        <v>1217</v>
      </c>
      <c r="O691" s="3">
        <f t="shared" si="40"/>
        <v>42624</v>
      </c>
      <c r="P691">
        <v>9506</v>
      </c>
      <c r="Q691" t="s">
        <v>1085</v>
      </c>
      <c r="R691" t="s">
        <v>1086</v>
      </c>
      <c r="S691" t="s">
        <v>1086</v>
      </c>
      <c r="V691">
        <v>2016</v>
      </c>
      <c r="W691">
        <v>478</v>
      </c>
      <c r="Z691">
        <v>3243</v>
      </c>
      <c r="AA691" t="s">
        <v>158</v>
      </c>
      <c r="AB691" s="7">
        <v>386.81</v>
      </c>
      <c r="AC691">
        <v>38.68</v>
      </c>
      <c r="AF691">
        <v>2673</v>
      </c>
      <c r="AG691" t="s">
        <v>158</v>
      </c>
      <c r="AH691" t="s">
        <v>158</v>
      </c>
      <c r="AI691">
        <v>425.49</v>
      </c>
      <c r="AJ691" t="s">
        <v>158</v>
      </c>
      <c r="AL691">
        <v>386.81</v>
      </c>
      <c r="AM691" t="s">
        <v>45</v>
      </c>
      <c r="AN691">
        <f t="shared" si="38"/>
        <v>191</v>
      </c>
      <c r="AO691" s="6">
        <f t="shared" si="39"/>
        <v>73880.71</v>
      </c>
    </row>
    <row r="692" spans="1:41" ht="12.75">
      <c r="C692">
        <v>1</v>
      </c>
      <c r="D692" t="s">
        <v>1211</v>
      </c>
      <c r="E692">
        <v>1</v>
      </c>
      <c r="F692" t="s">
        <v>1218</v>
      </c>
      <c r="G692" t="s">
        <v>413</v>
      </c>
      <c r="H692">
        <v>153.34</v>
      </c>
      <c r="I692">
        <v>153.34</v>
      </c>
      <c r="L692">
        <v>3645</v>
      </c>
      <c r="M692" t="s">
        <v>413</v>
      </c>
      <c r="O692" s="3">
        <f t="shared" si="40"/>
        <v>42655</v>
      </c>
      <c r="P692">
        <v>9506</v>
      </c>
      <c r="Q692" t="s">
        <v>1085</v>
      </c>
      <c r="R692" t="s">
        <v>1086</v>
      </c>
      <c r="S692" t="s">
        <v>1086</v>
      </c>
      <c r="V692">
        <v>2016</v>
      </c>
      <c r="W692">
        <v>481</v>
      </c>
      <c r="Z692">
        <v>688</v>
      </c>
      <c r="AA692" t="s">
        <v>310</v>
      </c>
      <c r="AB692" s="7">
        <v>125.69</v>
      </c>
      <c r="AC692">
        <v>27.65</v>
      </c>
      <c r="AF692">
        <v>691</v>
      </c>
      <c r="AG692" t="s">
        <v>310</v>
      </c>
      <c r="AH692" t="s">
        <v>310</v>
      </c>
      <c r="AI692">
        <v>1675.05</v>
      </c>
      <c r="AJ692" t="s">
        <v>310</v>
      </c>
      <c r="AK692" t="s">
        <v>54</v>
      </c>
      <c r="AL692">
        <v>125.69</v>
      </c>
      <c r="AM692" t="s">
        <v>45</v>
      </c>
      <c r="AN692">
        <f t="shared" si="38"/>
        <v>106</v>
      </c>
      <c r="AO692" s="6">
        <f t="shared" si="39"/>
        <v>13323.14</v>
      </c>
    </row>
    <row r="693" spans="1:41" ht="12.75">
      <c r="E693">
        <v>1</v>
      </c>
      <c r="F693" t="s">
        <v>1219</v>
      </c>
      <c r="G693" t="s">
        <v>413</v>
      </c>
      <c r="H693">
        <v>153.81</v>
      </c>
      <c r="I693">
        <v>153.81</v>
      </c>
      <c r="L693">
        <v>3653</v>
      </c>
      <c r="M693" t="s">
        <v>413</v>
      </c>
      <c r="O693" s="3">
        <f t="shared" si="40"/>
        <v>42655</v>
      </c>
      <c r="P693">
        <v>9506</v>
      </c>
      <c r="Q693" t="s">
        <v>1085</v>
      </c>
      <c r="R693" t="s">
        <v>1086</v>
      </c>
      <c r="S693" t="s">
        <v>1086</v>
      </c>
      <c r="V693">
        <v>2016</v>
      </c>
      <c r="W693">
        <v>598</v>
      </c>
      <c r="Z693">
        <v>3247</v>
      </c>
      <c r="AA693" t="s">
        <v>158</v>
      </c>
      <c r="AB693" s="7">
        <v>126.07</v>
      </c>
      <c r="AC693">
        <v>27.74</v>
      </c>
      <c r="AF693">
        <v>2677</v>
      </c>
      <c r="AG693" t="s">
        <v>158</v>
      </c>
      <c r="AH693" t="s">
        <v>158</v>
      </c>
      <c r="AI693">
        <v>519.68</v>
      </c>
      <c r="AJ693" t="s">
        <v>158</v>
      </c>
      <c r="AL693">
        <v>126.07</v>
      </c>
      <c r="AM693" t="s">
        <v>45</v>
      </c>
      <c r="AN693">
        <f t="shared" si="38"/>
        <v>160</v>
      </c>
      <c r="AO693" s="6">
        <f t="shared" si="39"/>
        <v>20171.199999999997</v>
      </c>
    </row>
    <row r="694" spans="1:41" ht="12.75">
      <c r="E694">
        <v>1</v>
      </c>
      <c r="F694" t="s">
        <v>1220</v>
      </c>
      <c r="G694" t="s">
        <v>413</v>
      </c>
      <c r="H694">
        <v>202.19</v>
      </c>
      <c r="I694">
        <v>202.19</v>
      </c>
      <c r="L694">
        <v>3654</v>
      </c>
      <c r="M694" t="s">
        <v>413</v>
      </c>
      <c r="O694" s="3">
        <f t="shared" si="40"/>
        <v>42655</v>
      </c>
      <c r="P694">
        <v>9506</v>
      </c>
      <c r="Q694" t="s">
        <v>1085</v>
      </c>
      <c r="R694" t="s">
        <v>1086</v>
      </c>
      <c r="S694" t="s">
        <v>1086</v>
      </c>
      <c r="V694">
        <v>2016</v>
      </c>
      <c r="W694">
        <v>598</v>
      </c>
      <c r="Z694">
        <v>3248</v>
      </c>
      <c r="AA694" t="s">
        <v>158</v>
      </c>
      <c r="AB694" s="7">
        <v>165.73</v>
      </c>
      <c r="AC694">
        <v>36.46</v>
      </c>
      <c r="AF694">
        <v>2677</v>
      </c>
      <c r="AG694" t="s">
        <v>158</v>
      </c>
      <c r="AH694" t="s">
        <v>158</v>
      </c>
      <c r="AI694">
        <v>519.68</v>
      </c>
      <c r="AJ694" t="s">
        <v>158</v>
      </c>
      <c r="AL694">
        <v>165.73</v>
      </c>
      <c r="AM694" t="s">
        <v>45</v>
      </c>
      <c r="AN694">
        <f t="shared" si="38"/>
        <v>160</v>
      </c>
      <c r="AO694" s="6">
        <f t="shared" si="39"/>
        <v>26516.8</v>
      </c>
    </row>
    <row r="695" spans="1:41" ht="12.75">
      <c r="E695">
        <v>1</v>
      </c>
      <c r="F695" t="s">
        <v>1221</v>
      </c>
      <c r="G695" t="s">
        <v>413</v>
      </c>
      <c r="H695">
        <v>357.97</v>
      </c>
      <c r="I695">
        <v>357.97</v>
      </c>
      <c r="L695">
        <v>3662</v>
      </c>
      <c r="M695" t="s">
        <v>413</v>
      </c>
      <c r="O695" s="3">
        <f t="shared" si="40"/>
        <v>42655</v>
      </c>
      <c r="P695">
        <v>9506</v>
      </c>
      <c r="Q695" t="s">
        <v>1085</v>
      </c>
      <c r="R695" t="s">
        <v>1086</v>
      </c>
      <c r="S695" t="s">
        <v>1086</v>
      </c>
      <c r="V695">
        <v>2016</v>
      </c>
      <c r="W695">
        <v>598</v>
      </c>
      <c r="Z695">
        <v>3251</v>
      </c>
      <c r="AA695" t="s">
        <v>158</v>
      </c>
      <c r="AB695" s="7">
        <v>49.63</v>
      </c>
      <c r="AC695">
        <v>10.92</v>
      </c>
      <c r="AF695">
        <v>2679</v>
      </c>
      <c r="AG695" t="s">
        <v>158</v>
      </c>
      <c r="AH695" t="s">
        <v>158</v>
      </c>
      <c r="AI695">
        <v>60.55</v>
      </c>
      <c r="AJ695" t="s">
        <v>158</v>
      </c>
      <c r="AL695">
        <v>293.42</v>
      </c>
      <c r="AM695" t="s">
        <v>45</v>
      </c>
      <c r="AN695">
        <f t="shared" si="38"/>
        <v>160</v>
      </c>
      <c r="AO695" s="6">
        <f t="shared" si="39"/>
        <v>46947.200000000004</v>
      </c>
    </row>
    <row r="696" spans="1:41" ht="12.75">
      <c r="E696">
        <v>1</v>
      </c>
      <c r="F696" t="s">
        <v>1221</v>
      </c>
      <c r="G696" t="s">
        <v>413</v>
      </c>
      <c r="H696">
        <v>357.97</v>
      </c>
      <c r="I696">
        <v>357.97</v>
      </c>
      <c r="L696">
        <v>3662</v>
      </c>
      <c r="M696" t="s">
        <v>413</v>
      </c>
      <c r="O696" s="3">
        <f t="shared" si="40"/>
        <v>42655</v>
      </c>
      <c r="P696">
        <v>9506</v>
      </c>
      <c r="Q696" t="s">
        <v>1085</v>
      </c>
      <c r="R696" t="s">
        <v>1086</v>
      </c>
      <c r="S696" t="s">
        <v>1086</v>
      </c>
      <c r="V696">
        <v>2017</v>
      </c>
      <c r="W696">
        <v>620</v>
      </c>
      <c r="Z696">
        <v>3252</v>
      </c>
      <c r="AA696" t="s">
        <v>158</v>
      </c>
      <c r="AB696" s="7">
        <v>243.79</v>
      </c>
      <c r="AC696">
        <v>53.63</v>
      </c>
      <c r="AF696">
        <v>2680</v>
      </c>
      <c r="AG696" t="s">
        <v>158</v>
      </c>
      <c r="AH696" t="s">
        <v>158</v>
      </c>
      <c r="AI696">
        <v>297.42</v>
      </c>
      <c r="AJ696" t="s">
        <v>158</v>
      </c>
      <c r="AL696">
        <v>0</v>
      </c>
      <c r="AM696" t="s">
        <v>45</v>
      </c>
      <c r="AN696">
        <f t="shared" si="38"/>
        <v>160</v>
      </c>
      <c r="AO696" s="6">
        <f t="shared" si="39"/>
        <v>0</v>
      </c>
    </row>
    <row r="697" spans="1:41" ht="12.75">
      <c r="C697">
        <v>1</v>
      </c>
      <c r="D697" t="s">
        <v>1211</v>
      </c>
      <c r="E697">
        <v>1</v>
      </c>
      <c r="F697" t="s">
        <v>1222</v>
      </c>
      <c r="G697" t="s">
        <v>413</v>
      </c>
      <c r="H697">
        <v>2049.86</v>
      </c>
      <c r="I697">
        <v>2049.86</v>
      </c>
      <c r="L697">
        <v>3671</v>
      </c>
      <c r="M697" t="s">
        <v>413</v>
      </c>
      <c r="O697" s="3">
        <f t="shared" si="40"/>
        <v>42655</v>
      </c>
      <c r="P697">
        <v>9506</v>
      </c>
      <c r="Q697" t="s">
        <v>1085</v>
      </c>
      <c r="R697" t="s">
        <v>1086</v>
      </c>
      <c r="S697" t="s">
        <v>1086</v>
      </c>
      <c r="V697">
        <v>2017</v>
      </c>
      <c r="W697">
        <v>332</v>
      </c>
      <c r="Z697">
        <v>709</v>
      </c>
      <c r="AA697" t="s">
        <v>310</v>
      </c>
      <c r="AB697" s="7">
        <v>1653.52</v>
      </c>
      <c r="AC697">
        <v>363.78</v>
      </c>
      <c r="AF697">
        <v>690</v>
      </c>
      <c r="AG697" t="s">
        <v>310</v>
      </c>
      <c r="AH697" t="s">
        <v>310</v>
      </c>
      <c r="AI697">
        <v>2017.3</v>
      </c>
      <c r="AJ697" t="s">
        <v>310</v>
      </c>
      <c r="AK697" t="s">
        <v>54</v>
      </c>
      <c r="AL697">
        <v>1680.21</v>
      </c>
      <c r="AM697" t="s">
        <v>45</v>
      </c>
      <c r="AN697">
        <f t="shared" si="38"/>
        <v>106</v>
      </c>
      <c r="AO697" s="6">
        <f t="shared" si="39"/>
        <v>178102.26</v>
      </c>
    </row>
    <row r="698" spans="1:41" ht="12.75">
      <c r="C698">
        <v>1</v>
      </c>
      <c r="D698" t="s">
        <v>1211</v>
      </c>
      <c r="E698">
        <v>1</v>
      </c>
      <c r="F698" t="s">
        <v>1222</v>
      </c>
      <c r="G698" t="s">
        <v>413</v>
      </c>
      <c r="H698">
        <v>2049.86</v>
      </c>
      <c r="I698">
        <v>2049.86</v>
      </c>
      <c r="L698">
        <v>3671</v>
      </c>
      <c r="M698" t="s">
        <v>413</v>
      </c>
      <c r="O698" s="3">
        <f t="shared" si="40"/>
        <v>42655</v>
      </c>
      <c r="P698">
        <v>9506</v>
      </c>
      <c r="Q698" t="s">
        <v>1085</v>
      </c>
      <c r="R698" t="s">
        <v>1086</v>
      </c>
      <c r="S698" t="s">
        <v>1086</v>
      </c>
      <c r="V698">
        <v>2016</v>
      </c>
      <c r="W698">
        <v>477</v>
      </c>
      <c r="Z698">
        <v>710</v>
      </c>
      <c r="AA698" t="s">
        <v>310</v>
      </c>
      <c r="AB698" s="7">
        <v>26.69</v>
      </c>
      <c r="AC698">
        <v>5.87</v>
      </c>
      <c r="AF698">
        <v>689</v>
      </c>
      <c r="AG698" t="s">
        <v>310</v>
      </c>
      <c r="AH698" t="s">
        <v>310</v>
      </c>
      <c r="AI698">
        <v>32.56</v>
      </c>
      <c r="AJ698" t="s">
        <v>310</v>
      </c>
      <c r="AK698" t="s">
        <v>54</v>
      </c>
      <c r="AL698">
        <v>0</v>
      </c>
      <c r="AM698" t="s">
        <v>45</v>
      </c>
      <c r="AN698">
        <f t="shared" si="38"/>
        <v>106</v>
      </c>
      <c r="AO698" s="6">
        <f t="shared" si="39"/>
        <v>0</v>
      </c>
    </row>
    <row r="699" spans="1:41" ht="12.75">
      <c r="E699">
        <v>1</v>
      </c>
      <c r="F699" t="s">
        <v>1223</v>
      </c>
      <c r="G699" t="s">
        <v>413</v>
      </c>
      <c r="H699">
        <v>253.55</v>
      </c>
      <c r="I699">
        <v>253.55</v>
      </c>
      <c r="L699">
        <v>3686</v>
      </c>
      <c r="M699" t="s">
        <v>413</v>
      </c>
      <c r="O699" s="3">
        <f t="shared" si="40"/>
        <v>42655</v>
      </c>
      <c r="P699">
        <v>9506</v>
      </c>
      <c r="Q699" t="s">
        <v>1085</v>
      </c>
      <c r="R699" t="s">
        <v>1086</v>
      </c>
      <c r="S699" t="s">
        <v>1086</v>
      </c>
      <c r="V699">
        <v>2016</v>
      </c>
      <c r="W699">
        <v>598</v>
      </c>
      <c r="Z699">
        <v>3250</v>
      </c>
      <c r="AA699" t="s">
        <v>158</v>
      </c>
      <c r="AB699" s="7">
        <v>207.83</v>
      </c>
      <c r="AC699">
        <v>45.72</v>
      </c>
      <c r="AF699">
        <v>2678</v>
      </c>
      <c r="AG699" t="s">
        <v>158</v>
      </c>
      <c r="AH699" t="s">
        <v>158</v>
      </c>
      <c r="AI699">
        <v>253.55</v>
      </c>
      <c r="AJ699" t="s">
        <v>158</v>
      </c>
      <c r="AL699">
        <v>207.83</v>
      </c>
      <c r="AM699" t="s">
        <v>45</v>
      </c>
      <c r="AN699">
        <f t="shared" si="38"/>
        <v>160</v>
      </c>
      <c r="AO699" s="6">
        <f t="shared" si="39"/>
        <v>33252.8</v>
      </c>
    </row>
    <row r="700" spans="1:41" ht="12.75">
      <c r="E700">
        <v>1</v>
      </c>
      <c r="F700" t="s">
        <v>1224</v>
      </c>
      <c r="G700" t="s">
        <v>413</v>
      </c>
      <c r="H700">
        <v>357.97</v>
      </c>
      <c r="I700">
        <v>357.97</v>
      </c>
      <c r="L700">
        <v>3688</v>
      </c>
      <c r="M700" t="s">
        <v>413</v>
      </c>
      <c r="O700" s="3">
        <f t="shared" si="40"/>
        <v>42655</v>
      </c>
      <c r="P700">
        <v>9506</v>
      </c>
      <c r="Q700" t="s">
        <v>1085</v>
      </c>
      <c r="R700" t="s">
        <v>1086</v>
      </c>
      <c r="S700" t="s">
        <v>1086</v>
      </c>
      <c r="V700">
        <v>2017</v>
      </c>
      <c r="W700">
        <v>620</v>
      </c>
      <c r="Z700">
        <v>3253</v>
      </c>
      <c r="AA700" t="s">
        <v>158</v>
      </c>
      <c r="AB700" s="7">
        <v>293.42</v>
      </c>
      <c r="AC700">
        <v>64.55</v>
      </c>
      <c r="AF700">
        <v>2681</v>
      </c>
      <c r="AG700" t="s">
        <v>158</v>
      </c>
      <c r="AH700" t="s">
        <v>158</v>
      </c>
      <c r="AI700">
        <v>1207.03</v>
      </c>
      <c r="AJ700" t="s">
        <v>158</v>
      </c>
      <c r="AL700">
        <v>293.42</v>
      </c>
      <c r="AM700" t="s">
        <v>45</v>
      </c>
      <c r="AN700">
        <f t="shared" si="38"/>
        <v>160</v>
      </c>
      <c r="AO700" s="6">
        <f t="shared" si="39"/>
        <v>46947.200000000004</v>
      </c>
    </row>
    <row r="701" spans="1:41" ht="12.75">
      <c r="C701">
        <v>1</v>
      </c>
      <c r="D701" t="s">
        <v>1211</v>
      </c>
      <c r="E701">
        <v>1</v>
      </c>
      <c r="F701" t="s">
        <v>1225</v>
      </c>
      <c r="G701" t="s">
        <v>413</v>
      </c>
      <c r="H701">
        <v>299.07</v>
      </c>
      <c r="I701">
        <v>299.07</v>
      </c>
      <c r="L701">
        <v>3689</v>
      </c>
      <c r="M701" t="s">
        <v>413</v>
      </c>
      <c r="O701" s="3">
        <f t="shared" si="40"/>
        <v>42655</v>
      </c>
      <c r="P701">
        <v>9506</v>
      </c>
      <c r="Q701" t="s">
        <v>1085</v>
      </c>
      <c r="R701" t="s">
        <v>1086</v>
      </c>
      <c r="S701" t="s">
        <v>1086</v>
      </c>
      <c r="V701">
        <v>2016</v>
      </c>
      <c r="W701">
        <v>481</v>
      </c>
      <c r="Z701">
        <v>691</v>
      </c>
      <c r="AA701" t="s">
        <v>310</v>
      </c>
      <c r="AB701" s="7">
        <v>245.14</v>
      </c>
      <c r="AC701">
        <v>53.93</v>
      </c>
      <c r="AF701">
        <v>691</v>
      </c>
      <c r="AG701" t="s">
        <v>310</v>
      </c>
      <c r="AH701" t="s">
        <v>310</v>
      </c>
      <c r="AI701">
        <v>1675.05</v>
      </c>
      <c r="AJ701" t="s">
        <v>310</v>
      </c>
      <c r="AK701" t="s">
        <v>54</v>
      </c>
      <c r="AL701">
        <v>245.14</v>
      </c>
      <c r="AM701" t="s">
        <v>45</v>
      </c>
      <c r="AN701">
        <f t="shared" si="38"/>
        <v>106</v>
      </c>
      <c r="AO701" s="6">
        <f t="shared" si="39"/>
        <v>25984.84</v>
      </c>
    </row>
    <row r="702" spans="1:41" ht="12.75">
      <c r="E702">
        <v>1</v>
      </c>
      <c r="F702" t="s">
        <v>1226</v>
      </c>
      <c r="G702" t="s">
        <v>413</v>
      </c>
      <c r="H702">
        <v>99.61</v>
      </c>
      <c r="I702">
        <v>99.61</v>
      </c>
      <c r="L702">
        <v>3693</v>
      </c>
      <c r="M702" t="s">
        <v>413</v>
      </c>
      <c r="O702" s="3">
        <f t="shared" si="40"/>
        <v>42655</v>
      </c>
      <c r="P702">
        <v>9506</v>
      </c>
      <c r="Q702" t="s">
        <v>1085</v>
      </c>
      <c r="R702" t="s">
        <v>1086</v>
      </c>
      <c r="S702" t="s">
        <v>1086</v>
      </c>
      <c r="V702">
        <v>2016</v>
      </c>
      <c r="W702">
        <v>481</v>
      </c>
      <c r="Z702">
        <v>684</v>
      </c>
      <c r="AA702" t="s">
        <v>310</v>
      </c>
      <c r="AB702" s="7">
        <v>81.65</v>
      </c>
      <c r="AC702">
        <v>17.96</v>
      </c>
      <c r="AF702">
        <v>691</v>
      </c>
      <c r="AG702" t="s">
        <v>310</v>
      </c>
      <c r="AH702" t="s">
        <v>310</v>
      </c>
      <c r="AI702">
        <v>1675.05</v>
      </c>
      <c r="AJ702" t="s">
        <v>310</v>
      </c>
      <c r="AK702" t="s">
        <v>54</v>
      </c>
      <c r="AL702">
        <v>81.65</v>
      </c>
      <c r="AM702" t="s">
        <v>45</v>
      </c>
      <c r="AN702">
        <f t="shared" si="38"/>
        <v>106</v>
      </c>
      <c r="AO702" s="6">
        <f t="shared" si="39"/>
        <v>8654.900000000001</v>
      </c>
    </row>
    <row r="703" spans="1:41" ht="12.75">
      <c r="E703">
        <v>1</v>
      </c>
      <c r="F703" t="s">
        <v>1227</v>
      </c>
      <c r="G703" t="s">
        <v>413</v>
      </c>
      <c r="H703">
        <v>129.21</v>
      </c>
      <c r="I703">
        <v>129.21</v>
      </c>
      <c r="L703">
        <v>3703</v>
      </c>
      <c r="M703" t="s">
        <v>413</v>
      </c>
      <c r="O703" s="3">
        <f t="shared" si="40"/>
        <v>42655</v>
      </c>
      <c r="P703">
        <v>9506</v>
      </c>
      <c r="Q703" t="s">
        <v>1085</v>
      </c>
      <c r="R703" t="s">
        <v>1086</v>
      </c>
      <c r="S703" t="s">
        <v>1086</v>
      </c>
      <c r="V703">
        <v>2016</v>
      </c>
      <c r="W703">
        <v>481</v>
      </c>
      <c r="Z703">
        <v>686</v>
      </c>
      <c r="AA703" t="s">
        <v>310</v>
      </c>
      <c r="AB703" s="7">
        <v>105.91</v>
      </c>
      <c r="AC703">
        <v>23.3</v>
      </c>
      <c r="AF703">
        <v>691</v>
      </c>
      <c r="AG703" t="s">
        <v>310</v>
      </c>
      <c r="AH703" t="s">
        <v>310</v>
      </c>
      <c r="AI703">
        <v>1675.05</v>
      </c>
      <c r="AJ703" t="s">
        <v>310</v>
      </c>
      <c r="AK703" t="s">
        <v>54</v>
      </c>
      <c r="AL703">
        <v>105.91</v>
      </c>
      <c r="AM703" t="s">
        <v>45</v>
      </c>
      <c r="AN703">
        <f t="shared" si="38"/>
        <v>106</v>
      </c>
      <c r="AO703" s="6">
        <f t="shared" si="39"/>
        <v>11226.46</v>
      </c>
    </row>
    <row r="704" spans="1:41" ht="12.75">
      <c r="E704">
        <v>1</v>
      </c>
      <c r="F704" t="s">
        <v>1228</v>
      </c>
      <c r="G704" t="s">
        <v>413</v>
      </c>
      <c r="H704">
        <v>122</v>
      </c>
      <c r="I704">
        <v>122</v>
      </c>
      <c r="L704">
        <v>3707</v>
      </c>
      <c r="M704" t="s">
        <v>413</v>
      </c>
      <c r="O704" s="3">
        <f t="shared" si="40"/>
        <v>42655</v>
      </c>
      <c r="P704">
        <v>9506</v>
      </c>
      <c r="Q704" t="s">
        <v>1085</v>
      </c>
      <c r="R704" t="s">
        <v>1086</v>
      </c>
      <c r="S704" t="s">
        <v>1086</v>
      </c>
      <c r="V704">
        <v>2016</v>
      </c>
      <c r="W704">
        <v>481</v>
      </c>
      <c r="Z704">
        <v>685</v>
      </c>
      <c r="AA704" t="s">
        <v>310</v>
      </c>
      <c r="AB704" s="7">
        <v>100</v>
      </c>
      <c r="AC704">
        <v>22</v>
      </c>
      <c r="AF704">
        <v>691</v>
      </c>
      <c r="AG704" t="s">
        <v>310</v>
      </c>
      <c r="AH704" t="s">
        <v>310</v>
      </c>
      <c r="AI704">
        <v>1675.05</v>
      </c>
      <c r="AJ704" t="s">
        <v>310</v>
      </c>
      <c r="AK704" t="s">
        <v>54</v>
      </c>
      <c r="AL704">
        <v>100</v>
      </c>
      <c r="AM704" t="s">
        <v>45</v>
      </c>
      <c r="AN704">
        <f t="shared" si="38"/>
        <v>106</v>
      </c>
      <c r="AO704" s="6">
        <f t="shared" si="39"/>
        <v>10600</v>
      </c>
    </row>
    <row r="705" spans="1:41" ht="12.75">
      <c r="E705">
        <v>1</v>
      </c>
      <c r="F705" t="s">
        <v>1229</v>
      </c>
      <c r="G705" t="s">
        <v>413</v>
      </c>
      <c r="H705">
        <v>491.09</v>
      </c>
      <c r="I705">
        <v>491.09</v>
      </c>
      <c r="L705">
        <v>3711</v>
      </c>
      <c r="M705" t="s">
        <v>413</v>
      </c>
      <c r="O705" s="3">
        <f t="shared" si="40"/>
        <v>42655</v>
      </c>
      <c r="P705">
        <v>9506</v>
      </c>
      <c r="Q705" t="s">
        <v>1085</v>
      </c>
      <c r="R705" t="s">
        <v>1086</v>
      </c>
      <c r="S705" t="s">
        <v>1086</v>
      </c>
      <c r="V705">
        <v>2017</v>
      </c>
      <c r="W705">
        <v>620</v>
      </c>
      <c r="Z705">
        <v>3254</v>
      </c>
      <c r="AA705" t="s">
        <v>158</v>
      </c>
      <c r="AB705" s="7">
        <v>402.53</v>
      </c>
      <c r="AC705">
        <v>88.56</v>
      </c>
      <c r="AF705">
        <v>2681</v>
      </c>
      <c r="AG705" t="s">
        <v>158</v>
      </c>
      <c r="AH705" t="s">
        <v>158</v>
      </c>
      <c r="AI705">
        <v>1207.03</v>
      </c>
      <c r="AJ705" t="s">
        <v>158</v>
      </c>
      <c r="AL705">
        <v>402.53</v>
      </c>
      <c r="AM705" t="s">
        <v>45</v>
      </c>
      <c r="AN705">
        <f t="shared" si="38"/>
        <v>160</v>
      </c>
      <c r="AO705" s="6">
        <f t="shared" si="39"/>
        <v>64404.799999999996</v>
      </c>
    </row>
    <row r="706" spans="1:41" ht="12.75">
      <c r="C706">
        <v>1</v>
      </c>
      <c r="D706" t="s">
        <v>1211</v>
      </c>
      <c r="E706">
        <v>1</v>
      </c>
      <c r="F706" t="s">
        <v>1230</v>
      </c>
      <c r="G706" t="s">
        <v>413</v>
      </c>
      <c r="H706">
        <v>192.82</v>
      </c>
      <c r="I706">
        <v>192.82</v>
      </c>
      <c r="L706">
        <v>3712</v>
      </c>
      <c r="M706" t="s">
        <v>413</v>
      </c>
      <c r="O706" s="3">
        <f t="shared" si="40"/>
        <v>42655</v>
      </c>
      <c r="P706">
        <v>9506</v>
      </c>
      <c r="Q706" t="s">
        <v>1085</v>
      </c>
      <c r="R706" t="s">
        <v>1086</v>
      </c>
      <c r="S706" t="s">
        <v>1086</v>
      </c>
      <c r="V706">
        <v>2016</v>
      </c>
      <c r="W706">
        <v>481</v>
      </c>
      <c r="Z706">
        <v>689</v>
      </c>
      <c r="AA706" t="s">
        <v>310</v>
      </c>
      <c r="AB706" s="7">
        <v>158.05</v>
      </c>
      <c r="AC706">
        <v>34.77</v>
      </c>
      <c r="AF706">
        <v>691</v>
      </c>
      <c r="AG706" t="s">
        <v>310</v>
      </c>
      <c r="AH706" t="s">
        <v>310</v>
      </c>
      <c r="AI706">
        <v>1675.05</v>
      </c>
      <c r="AJ706" t="s">
        <v>310</v>
      </c>
      <c r="AK706" t="s">
        <v>54</v>
      </c>
      <c r="AL706">
        <v>158.05</v>
      </c>
      <c r="AM706" t="s">
        <v>45</v>
      </c>
      <c r="AN706">
        <f t="shared" si="38"/>
        <v>106</v>
      </c>
      <c r="AO706" s="6">
        <f t="shared" si="39"/>
        <v>16753.300000000003</v>
      </c>
    </row>
    <row r="707" spans="1:41" ht="12.75">
      <c r="C707">
        <v>1</v>
      </c>
      <c r="D707" t="s">
        <v>1211</v>
      </c>
      <c r="E707">
        <v>1</v>
      </c>
      <c r="F707" t="s">
        <v>1231</v>
      </c>
      <c r="G707" t="s">
        <v>413</v>
      </c>
      <c r="H707">
        <v>37.69</v>
      </c>
      <c r="I707">
        <v>37.69</v>
      </c>
      <c r="L707">
        <v>3724</v>
      </c>
      <c r="M707" t="s">
        <v>413</v>
      </c>
      <c r="O707" s="3">
        <f t="shared" si="40"/>
        <v>42655</v>
      </c>
      <c r="P707">
        <v>9506</v>
      </c>
      <c r="Q707" t="s">
        <v>1085</v>
      </c>
      <c r="R707" t="s">
        <v>1086</v>
      </c>
      <c r="S707" t="s">
        <v>1086</v>
      </c>
      <c r="V707">
        <v>2016</v>
      </c>
      <c r="W707">
        <v>626</v>
      </c>
      <c r="Z707">
        <v>711</v>
      </c>
      <c r="AA707" t="s">
        <v>310</v>
      </c>
      <c r="AB707" s="7">
        <v>30.89</v>
      </c>
      <c r="AC707">
        <v>6.8</v>
      </c>
      <c r="AF707">
        <v>688</v>
      </c>
      <c r="AG707" t="s">
        <v>310</v>
      </c>
      <c r="AH707" t="s">
        <v>310</v>
      </c>
      <c r="AI707">
        <v>37.69</v>
      </c>
      <c r="AJ707" t="s">
        <v>310</v>
      </c>
      <c r="AK707" t="s">
        <v>54</v>
      </c>
      <c r="AL707">
        <v>30.89</v>
      </c>
      <c r="AM707" t="s">
        <v>45</v>
      </c>
      <c r="AN707">
        <f aca="true" t="shared" si="41" ref="AN707:AN770">AJ707-O707</f>
        <v>106</v>
      </c>
      <c r="AO707" s="6">
        <f aca="true" t="shared" si="42" ref="AO707:AO770">AN707*AL707</f>
        <v>3274.34</v>
      </c>
    </row>
    <row r="708" spans="1:41" ht="12.75">
      <c r="C708">
        <v>1</v>
      </c>
      <c r="D708" t="s">
        <v>1211</v>
      </c>
      <c r="E708">
        <v>1</v>
      </c>
      <c r="F708" t="s">
        <v>1232</v>
      </c>
      <c r="G708" t="s">
        <v>413</v>
      </c>
      <c r="H708">
        <v>4184.21</v>
      </c>
      <c r="I708">
        <v>4184.21</v>
      </c>
      <c r="L708">
        <v>3725</v>
      </c>
      <c r="M708" t="s">
        <v>413</v>
      </c>
      <c r="O708" s="3">
        <f t="shared" si="40"/>
        <v>42655</v>
      </c>
      <c r="P708">
        <v>9506</v>
      </c>
      <c r="Q708" t="s">
        <v>1085</v>
      </c>
      <c r="R708" t="s">
        <v>1086</v>
      </c>
      <c r="S708" t="s">
        <v>1086</v>
      </c>
      <c r="V708">
        <v>2017</v>
      </c>
      <c r="W708">
        <v>328</v>
      </c>
      <c r="Z708">
        <v>664</v>
      </c>
      <c r="AA708" t="s">
        <v>194</v>
      </c>
      <c r="AB708" s="7">
        <v>3429.68</v>
      </c>
      <c r="AC708">
        <v>754.53</v>
      </c>
      <c r="AF708">
        <v>649</v>
      </c>
      <c r="AG708" t="s">
        <v>194</v>
      </c>
      <c r="AH708" t="s">
        <v>194</v>
      </c>
      <c r="AI708">
        <v>9963.06</v>
      </c>
      <c r="AJ708" t="s">
        <v>194</v>
      </c>
      <c r="AK708" t="s">
        <v>54</v>
      </c>
      <c r="AL708">
        <v>3429.68</v>
      </c>
      <c r="AM708" t="s">
        <v>45</v>
      </c>
      <c r="AN708">
        <f t="shared" si="41"/>
        <v>105</v>
      </c>
      <c r="AO708" s="6">
        <f t="shared" si="42"/>
        <v>360116.39999999997</v>
      </c>
    </row>
    <row r="709" spans="1:41" ht="12.75">
      <c r="C709">
        <v>1</v>
      </c>
      <c r="D709" t="s">
        <v>1211</v>
      </c>
      <c r="E709">
        <v>1</v>
      </c>
      <c r="F709" t="s">
        <v>1233</v>
      </c>
      <c r="G709" t="s">
        <v>413</v>
      </c>
      <c r="H709">
        <v>111.07</v>
      </c>
      <c r="I709">
        <v>111.07</v>
      </c>
      <c r="L709">
        <v>3739</v>
      </c>
      <c r="M709" t="s">
        <v>413</v>
      </c>
      <c r="O709" s="3">
        <f t="shared" si="40"/>
        <v>42655</v>
      </c>
      <c r="P709">
        <v>9506</v>
      </c>
      <c r="Q709" t="s">
        <v>1085</v>
      </c>
      <c r="R709" t="s">
        <v>1086</v>
      </c>
      <c r="S709" t="s">
        <v>1086</v>
      </c>
      <c r="V709">
        <v>2016</v>
      </c>
      <c r="W709">
        <v>481</v>
      </c>
      <c r="Z709">
        <v>706</v>
      </c>
      <c r="AA709" t="s">
        <v>310</v>
      </c>
      <c r="AB709" s="7">
        <v>91.04</v>
      </c>
      <c r="AC709">
        <v>20.03</v>
      </c>
      <c r="AF709">
        <v>691</v>
      </c>
      <c r="AG709" t="s">
        <v>310</v>
      </c>
      <c r="AH709" t="s">
        <v>310</v>
      </c>
      <c r="AI709">
        <v>1675.05</v>
      </c>
      <c r="AJ709" t="s">
        <v>310</v>
      </c>
      <c r="AK709" t="s">
        <v>54</v>
      </c>
      <c r="AL709">
        <v>91.04</v>
      </c>
      <c r="AM709" t="s">
        <v>45</v>
      </c>
      <c r="AN709">
        <f t="shared" si="41"/>
        <v>106</v>
      </c>
      <c r="AO709" s="6">
        <f t="shared" si="42"/>
        <v>9650.24</v>
      </c>
    </row>
    <row r="710" spans="1:41" ht="12.75">
      <c r="E710">
        <v>1</v>
      </c>
      <c r="F710" t="s">
        <v>1234</v>
      </c>
      <c r="G710" t="s">
        <v>413</v>
      </c>
      <c r="H710">
        <v>163.68</v>
      </c>
      <c r="I710">
        <v>163.68</v>
      </c>
      <c r="L710">
        <v>3746</v>
      </c>
      <c r="M710" t="s">
        <v>413</v>
      </c>
      <c r="O710" s="3">
        <f t="shared" si="40"/>
        <v>42655</v>
      </c>
      <c r="P710">
        <v>9506</v>
      </c>
      <c r="Q710" t="s">
        <v>1085</v>
      </c>
      <c r="R710" t="s">
        <v>1086</v>
      </c>
      <c r="S710" t="s">
        <v>1086</v>
      </c>
      <c r="V710">
        <v>2016</v>
      </c>
      <c r="W710">
        <v>598</v>
      </c>
      <c r="Z710">
        <v>3249</v>
      </c>
      <c r="AA710" t="s">
        <v>158</v>
      </c>
      <c r="AB710" s="7">
        <v>134.16</v>
      </c>
      <c r="AC710">
        <v>29.52</v>
      </c>
      <c r="AF710">
        <v>2677</v>
      </c>
      <c r="AG710" t="s">
        <v>158</v>
      </c>
      <c r="AH710" t="s">
        <v>158</v>
      </c>
      <c r="AI710">
        <v>519.68</v>
      </c>
      <c r="AJ710" t="s">
        <v>158</v>
      </c>
      <c r="AL710">
        <v>134.16</v>
      </c>
      <c r="AM710" t="s">
        <v>45</v>
      </c>
      <c r="AN710">
        <f t="shared" si="41"/>
        <v>160</v>
      </c>
      <c r="AO710" s="6">
        <f t="shared" si="42"/>
        <v>21465.6</v>
      </c>
    </row>
    <row r="711" spans="1:41" ht="12.75">
      <c r="C711">
        <v>1</v>
      </c>
      <c r="D711" t="s">
        <v>1211</v>
      </c>
      <c r="E711">
        <v>1</v>
      </c>
      <c r="F711" t="s">
        <v>1235</v>
      </c>
      <c r="G711" t="s">
        <v>413</v>
      </c>
      <c r="H711">
        <v>267.17</v>
      </c>
      <c r="I711">
        <v>267.17</v>
      </c>
      <c r="L711">
        <v>3754</v>
      </c>
      <c r="M711" t="s">
        <v>413</v>
      </c>
      <c r="O711" s="3">
        <f t="shared" si="40"/>
        <v>42655</v>
      </c>
      <c r="P711">
        <v>9506</v>
      </c>
      <c r="Q711" t="s">
        <v>1085</v>
      </c>
      <c r="R711" t="s">
        <v>1086</v>
      </c>
      <c r="S711" t="s">
        <v>1086</v>
      </c>
      <c r="V711">
        <v>2016</v>
      </c>
      <c r="W711">
        <v>481</v>
      </c>
      <c r="Z711">
        <v>690</v>
      </c>
      <c r="AA711" t="s">
        <v>310</v>
      </c>
      <c r="AB711" s="7">
        <v>218.99</v>
      </c>
      <c r="AC711">
        <v>48.18</v>
      </c>
      <c r="AF711">
        <v>691</v>
      </c>
      <c r="AG711" t="s">
        <v>310</v>
      </c>
      <c r="AH711" t="s">
        <v>310</v>
      </c>
      <c r="AI711">
        <v>1675.05</v>
      </c>
      <c r="AJ711" t="s">
        <v>310</v>
      </c>
      <c r="AK711" t="s">
        <v>54</v>
      </c>
      <c r="AL711">
        <v>218.99</v>
      </c>
      <c r="AM711" t="s">
        <v>45</v>
      </c>
      <c r="AN711">
        <f t="shared" si="41"/>
        <v>106</v>
      </c>
      <c r="AO711" s="6">
        <f t="shared" si="42"/>
        <v>23212.940000000002</v>
      </c>
    </row>
    <row r="712" spans="1:41" ht="12.75">
      <c r="E712">
        <v>1</v>
      </c>
      <c r="F712" t="s">
        <v>1236</v>
      </c>
      <c r="G712" t="s">
        <v>413</v>
      </c>
      <c r="H712">
        <v>357.97</v>
      </c>
      <c r="I712">
        <v>357.97</v>
      </c>
      <c r="L712">
        <v>3756</v>
      </c>
      <c r="M712" t="s">
        <v>413</v>
      </c>
      <c r="O712" s="3">
        <f t="shared" si="40"/>
        <v>42655</v>
      </c>
      <c r="P712">
        <v>9506</v>
      </c>
      <c r="Q712" t="s">
        <v>1085</v>
      </c>
      <c r="R712" t="s">
        <v>1086</v>
      </c>
      <c r="S712" t="s">
        <v>1086</v>
      </c>
      <c r="V712">
        <v>2017</v>
      </c>
      <c r="W712">
        <v>620</v>
      </c>
      <c r="Z712">
        <v>3255</v>
      </c>
      <c r="AA712" t="s">
        <v>158</v>
      </c>
      <c r="AB712" s="7">
        <v>293.42</v>
      </c>
      <c r="AC712">
        <v>64.55</v>
      </c>
      <c r="AF712">
        <v>2681</v>
      </c>
      <c r="AG712" t="s">
        <v>158</v>
      </c>
      <c r="AH712" t="s">
        <v>158</v>
      </c>
      <c r="AI712">
        <v>1207.03</v>
      </c>
      <c r="AJ712" t="s">
        <v>158</v>
      </c>
      <c r="AL712">
        <v>293.42</v>
      </c>
      <c r="AM712" t="s">
        <v>45</v>
      </c>
      <c r="AN712">
        <f t="shared" si="41"/>
        <v>160</v>
      </c>
      <c r="AO712" s="6">
        <f t="shared" si="42"/>
        <v>46947.200000000004</v>
      </c>
    </row>
    <row r="713" spans="1:41" ht="12.75">
      <c r="E713">
        <v>1</v>
      </c>
      <c r="F713" t="s">
        <v>1237</v>
      </c>
      <c r="G713" t="s">
        <v>413</v>
      </c>
      <c r="H713">
        <v>139.39</v>
      </c>
      <c r="I713">
        <v>139.39</v>
      </c>
      <c r="L713">
        <v>3769</v>
      </c>
      <c r="M713" t="s">
        <v>413</v>
      </c>
      <c r="O713" s="3">
        <f t="shared" si="40"/>
        <v>42655</v>
      </c>
      <c r="P713">
        <v>9506</v>
      </c>
      <c r="Q713" t="s">
        <v>1085</v>
      </c>
      <c r="R713" t="s">
        <v>1086</v>
      </c>
      <c r="S713" t="s">
        <v>1086</v>
      </c>
      <c r="V713">
        <v>2016</v>
      </c>
      <c r="W713">
        <v>481</v>
      </c>
      <c r="Z713">
        <v>687</v>
      </c>
      <c r="AA713" t="s">
        <v>310</v>
      </c>
      <c r="AB713" s="7">
        <v>114.25</v>
      </c>
      <c r="AC713">
        <v>25.14</v>
      </c>
      <c r="AF713">
        <v>691</v>
      </c>
      <c r="AG713" t="s">
        <v>310</v>
      </c>
      <c r="AH713" t="s">
        <v>310</v>
      </c>
      <c r="AI713">
        <v>1675.05</v>
      </c>
      <c r="AJ713" t="s">
        <v>310</v>
      </c>
      <c r="AK713" t="s">
        <v>54</v>
      </c>
      <c r="AL713">
        <v>114.25</v>
      </c>
      <c r="AM713" t="s">
        <v>45</v>
      </c>
      <c r="AN713">
        <f t="shared" si="41"/>
        <v>106</v>
      </c>
      <c r="AO713" s="6">
        <f t="shared" si="42"/>
        <v>12110.5</v>
      </c>
    </row>
    <row r="714" spans="1:41" ht="12.75">
      <c r="C714">
        <v>1</v>
      </c>
      <c r="D714" t="s">
        <v>1211</v>
      </c>
      <c r="E714">
        <v>1</v>
      </c>
      <c r="F714" t="s">
        <v>1238</v>
      </c>
      <c r="G714" t="s">
        <v>413</v>
      </c>
      <c r="H714">
        <v>161.37</v>
      </c>
      <c r="I714">
        <v>161.37</v>
      </c>
      <c r="L714">
        <v>3770</v>
      </c>
      <c r="M714" t="s">
        <v>413</v>
      </c>
      <c r="O714" s="3">
        <f t="shared" si="40"/>
        <v>42655</v>
      </c>
      <c r="P714">
        <v>9506</v>
      </c>
      <c r="Q714" t="s">
        <v>1085</v>
      </c>
      <c r="R714" t="s">
        <v>1086</v>
      </c>
      <c r="S714" t="s">
        <v>1086</v>
      </c>
      <c r="V714">
        <v>2016</v>
      </c>
      <c r="W714">
        <v>481</v>
      </c>
      <c r="Z714">
        <v>705</v>
      </c>
      <c r="AA714" t="s">
        <v>310</v>
      </c>
      <c r="AB714" s="7">
        <v>132.27</v>
      </c>
      <c r="AC714">
        <v>29.1</v>
      </c>
      <c r="AF714">
        <v>691</v>
      </c>
      <c r="AG714" t="s">
        <v>310</v>
      </c>
      <c r="AH714" t="s">
        <v>310</v>
      </c>
      <c r="AI714">
        <v>1675.05</v>
      </c>
      <c r="AJ714" t="s">
        <v>310</v>
      </c>
      <c r="AK714" t="s">
        <v>54</v>
      </c>
      <c r="AL714">
        <v>132.27</v>
      </c>
      <c r="AM714" t="s">
        <v>45</v>
      </c>
      <c r="AN714">
        <f t="shared" si="41"/>
        <v>106</v>
      </c>
      <c r="AO714" s="6">
        <f t="shared" si="42"/>
        <v>14020.62</v>
      </c>
    </row>
    <row r="715" spans="1:41" ht="12.75">
      <c r="E715">
        <v>1</v>
      </c>
      <c r="F715" t="s">
        <v>1239</v>
      </c>
      <c r="G715" t="s">
        <v>413</v>
      </c>
      <c r="H715">
        <v>2731.43</v>
      </c>
      <c r="I715">
        <v>2731.43</v>
      </c>
      <c r="L715">
        <v>3771</v>
      </c>
      <c r="M715" t="s">
        <v>413</v>
      </c>
      <c r="O715" s="3">
        <f t="shared" si="40"/>
        <v>42655</v>
      </c>
      <c r="P715">
        <v>9506</v>
      </c>
      <c r="Q715" t="s">
        <v>1085</v>
      </c>
      <c r="R715" t="s">
        <v>1086</v>
      </c>
      <c r="S715" t="s">
        <v>1086</v>
      </c>
      <c r="V715">
        <v>2017</v>
      </c>
      <c r="W715">
        <v>328</v>
      </c>
      <c r="Z715">
        <v>668</v>
      </c>
      <c r="AA715" t="s">
        <v>194</v>
      </c>
      <c r="AB715" s="7">
        <v>2238.88</v>
      </c>
      <c r="AC715">
        <v>492.55</v>
      </c>
      <c r="AF715">
        <v>649</v>
      </c>
      <c r="AG715" t="s">
        <v>194</v>
      </c>
      <c r="AH715" t="s">
        <v>194</v>
      </c>
      <c r="AI715">
        <v>9963.06</v>
      </c>
      <c r="AJ715" t="s">
        <v>194</v>
      </c>
      <c r="AK715" t="s">
        <v>54</v>
      </c>
      <c r="AL715">
        <v>2238.88</v>
      </c>
      <c r="AM715" t="s">
        <v>45</v>
      </c>
      <c r="AN715">
        <f t="shared" si="41"/>
        <v>105</v>
      </c>
      <c r="AO715" s="6">
        <f t="shared" si="42"/>
        <v>235082.40000000002</v>
      </c>
    </row>
    <row r="716" spans="1:41" ht="12.75">
      <c r="E716">
        <v>1</v>
      </c>
      <c r="F716" t="s">
        <v>1240</v>
      </c>
      <c r="G716" t="s">
        <v>1241</v>
      </c>
      <c r="H716">
        <v>1098.7</v>
      </c>
      <c r="I716">
        <v>1098.7</v>
      </c>
      <c r="L716">
        <v>3781</v>
      </c>
      <c r="M716" t="s">
        <v>1241</v>
      </c>
      <c r="O716" s="3">
        <f t="shared" si="40"/>
        <v>42686</v>
      </c>
      <c r="P716">
        <v>9506</v>
      </c>
      <c r="Q716" t="s">
        <v>1085</v>
      </c>
      <c r="R716" t="s">
        <v>1086</v>
      </c>
      <c r="S716" t="s">
        <v>1086</v>
      </c>
      <c r="V716">
        <v>2016</v>
      </c>
      <c r="W716">
        <v>597</v>
      </c>
      <c r="Z716">
        <v>927</v>
      </c>
      <c r="AA716" t="s">
        <v>52</v>
      </c>
      <c r="AB716" s="7">
        <v>900.57</v>
      </c>
      <c r="AC716">
        <v>198.13</v>
      </c>
      <c r="AF716">
        <v>828</v>
      </c>
      <c r="AG716" t="s">
        <v>52</v>
      </c>
      <c r="AH716" t="s">
        <v>52</v>
      </c>
      <c r="AI716">
        <v>1098.7</v>
      </c>
      <c r="AJ716" t="s">
        <v>52</v>
      </c>
      <c r="AK716" t="s">
        <v>54</v>
      </c>
      <c r="AL716">
        <v>900.57</v>
      </c>
      <c r="AM716" t="s">
        <v>45</v>
      </c>
      <c r="AN716">
        <f t="shared" si="41"/>
        <v>80</v>
      </c>
      <c r="AO716" s="6">
        <f t="shared" si="42"/>
        <v>72045.6</v>
      </c>
    </row>
    <row r="717" spans="1:41" ht="12.75">
      <c r="C717">
        <v>1</v>
      </c>
      <c r="D717" t="s">
        <v>1211</v>
      </c>
      <c r="E717">
        <v>1</v>
      </c>
      <c r="F717" t="s">
        <v>1242</v>
      </c>
      <c r="G717" t="s">
        <v>1241</v>
      </c>
      <c r="H717">
        <v>2514.99</v>
      </c>
      <c r="I717">
        <v>2514.99</v>
      </c>
      <c r="L717">
        <v>3782</v>
      </c>
      <c r="M717" t="s">
        <v>1241</v>
      </c>
      <c r="O717" s="3">
        <f t="shared" si="40"/>
        <v>42686</v>
      </c>
      <c r="P717">
        <v>9506</v>
      </c>
      <c r="Q717" t="s">
        <v>1085</v>
      </c>
      <c r="R717" t="s">
        <v>1086</v>
      </c>
      <c r="S717" t="s">
        <v>1086</v>
      </c>
      <c r="V717">
        <v>2017</v>
      </c>
      <c r="W717">
        <v>328</v>
      </c>
      <c r="Z717">
        <v>721</v>
      </c>
      <c r="AA717" t="s">
        <v>310</v>
      </c>
      <c r="AB717" s="7">
        <v>2061.47</v>
      </c>
      <c r="AC717">
        <v>453.52</v>
      </c>
      <c r="AF717">
        <v>694</v>
      </c>
      <c r="AG717" t="s">
        <v>310</v>
      </c>
      <c r="AH717" t="s">
        <v>310</v>
      </c>
      <c r="AI717">
        <v>5786.65</v>
      </c>
      <c r="AJ717" t="s">
        <v>310</v>
      </c>
      <c r="AK717" t="s">
        <v>54</v>
      </c>
      <c r="AL717">
        <v>2061.47</v>
      </c>
      <c r="AM717" t="s">
        <v>45</v>
      </c>
      <c r="AN717">
        <f t="shared" si="41"/>
        <v>75</v>
      </c>
      <c r="AO717" s="6">
        <f t="shared" si="42"/>
        <v>154610.24999999997</v>
      </c>
    </row>
    <row r="718" spans="1:41" ht="12.75">
      <c r="E718">
        <v>1</v>
      </c>
      <c r="F718" t="s">
        <v>1243</v>
      </c>
      <c r="G718" t="s">
        <v>1241</v>
      </c>
      <c r="H718">
        <v>150.83</v>
      </c>
      <c r="I718">
        <v>150.83</v>
      </c>
      <c r="L718">
        <v>3783</v>
      </c>
      <c r="M718" t="s">
        <v>1241</v>
      </c>
      <c r="O718" s="3">
        <f t="shared" si="40"/>
        <v>42686</v>
      </c>
      <c r="P718">
        <v>9506</v>
      </c>
      <c r="Q718" t="s">
        <v>1085</v>
      </c>
      <c r="R718" t="s">
        <v>1086</v>
      </c>
      <c r="S718" t="s">
        <v>1086</v>
      </c>
      <c r="V718">
        <v>2016</v>
      </c>
      <c r="W718">
        <v>481</v>
      </c>
      <c r="Z718">
        <v>847</v>
      </c>
      <c r="AA718" t="s">
        <v>258</v>
      </c>
      <c r="AB718" s="7">
        <v>123.63</v>
      </c>
      <c r="AC718">
        <v>27.2</v>
      </c>
      <c r="AF718">
        <v>756</v>
      </c>
      <c r="AG718" t="s">
        <v>258</v>
      </c>
      <c r="AH718" t="s">
        <v>258</v>
      </c>
      <c r="AI718">
        <v>2064.38</v>
      </c>
      <c r="AJ718" t="s">
        <v>258</v>
      </c>
      <c r="AK718" t="s">
        <v>54</v>
      </c>
      <c r="AL718">
        <v>123.63</v>
      </c>
      <c r="AM718" t="s">
        <v>45</v>
      </c>
      <c r="AN718">
        <f t="shared" si="41"/>
        <v>79</v>
      </c>
      <c r="AO718" s="6">
        <f t="shared" si="42"/>
        <v>9766.77</v>
      </c>
    </row>
    <row r="719" spans="1:41" ht="12.75">
      <c r="E719">
        <v>1</v>
      </c>
      <c r="F719" t="s">
        <v>1244</v>
      </c>
      <c r="G719" t="s">
        <v>1241</v>
      </c>
      <c r="H719">
        <v>38.64</v>
      </c>
      <c r="I719">
        <v>38.64</v>
      </c>
      <c r="L719">
        <v>3784</v>
      </c>
      <c r="M719" t="s">
        <v>1241</v>
      </c>
      <c r="O719" s="3">
        <f t="shared" si="40"/>
        <v>42686</v>
      </c>
      <c r="P719">
        <v>9506</v>
      </c>
      <c r="Q719" t="s">
        <v>1085</v>
      </c>
      <c r="R719" t="s">
        <v>1086</v>
      </c>
      <c r="S719" t="s">
        <v>1086</v>
      </c>
      <c r="V719">
        <v>2016</v>
      </c>
      <c r="W719">
        <v>481</v>
      </c>
      <c r="Z719">
        <v>849</v>
      </c>
      <c r="AA719" t="s">
        <v>258</v>
      </c>
      <c r="AB719" s="7">
        <v>31.67</v>
      </c>
      <c r="AC719">
        <v>6.97</v>
      </c>
      <c r="AF719">
        <v>756</v>
      </c>
      <c r="AG719" t="s">
        <v>258</v>
      </c>
      <c r="AH719" t="s">
        <v>258</v>
      </c>
      <c r="AI719">
        <v>2064.38</v>
      </c>
      <c r="AJ719" t="s">
        <v>258</v>
      </c>
      <c r="AK719" t="s">
        <v>54</v>
      </c>
      <c r="AL719">
        <v>31.67</v>
      </c>
      <c r="AM719" t="s">
        <v>45</v>
      </c>
      <c r="AN719">
        <f t="shared" si="41"/>
        <v>79</v>
      </c>
      <c r="AO719" s="6">
        <f t="shared" si="42"/>
        <v>2501.9300000000003</v>
      </c>
    </row>
    <row r="720" spans="1:41" ht="12.75">
      <c r="E720">
        <v>1</v>
      </c>
      <c r="F720" t="s">
        <v>1245</v>
      </c>
      <c r="G720" t="s">
        <v>1241</v>
      </c>
      <c r="H720">
        <v>175.45</v>
      </c>
      <c r="I720">
        <v>175.45</v>
      </c>
      <c r="L720">
        <v>3786</v>
      </c>
      <c r="M720" t="s">
        <v>1241</v>
      </c>
      <c r="O720" s="3">
        <f t="shared" si="40"/>
        <v>42686</v>
      </c>
      <c r="P720">
        <v>9506</v>
      </c>
      <c r="Q720" t="s">
        <v>1085</v>
      </c>
      <c r="R720" t="s">
        <v>1086</v>
      </c>
      <c r="S720" t="s">
        <v>1086</v>
      </c>
      <c r="V720">
        <v>2016</v>
      </c>
      <c r="W720">
        <v>621</v>
      </c>
      <c r="Z720">
        <v>1274</v>
      </c>
      <c r="AA720" t="s">
        <v>238</v>
      </c>
      <c r="AB720" s="7">
        <v>143.81</v>
      </c>
      <c r="AC720">
        <v>31.64</v>
      </c>
      <c r="AF720">
        <v>1146</v>
      </c>
      <c r="AG720" t="s">
        <v>238</v>
      </c>
      <c r="AH720" t="s">
        <v>238</v>
      </c>
      <c r="AI720">
        <v>175.45</v>
      </c>
      <c r="AJ720" t="s">
        <v>238</v>
      </c>
      <c r="AL720">
        <v>143.81</v>
      </c>
      <c r="AM720" t="s">
        <v>45</v>
      </c>
      <c r="AN720">
        <f t="shared" si="41"/>
        <v>89</v>
      </c>
      <c r="AO720" s="6">
        <f t="shared" si="42"/>
        <v>12799.09</v>
      </c>
    </row>
    <row r="721" spans="1:41" ht="12.75">
      <c r="C721">
        <v>1</v>
      </c>
      <c r="D721" t="s">
        <v>1211</v>
      </c>
      <c r="E721">
        <v>1</v>
      </c>
      <c r="F721" t="s">
        <v>1246</v>
      </c>
      <c r="G721" t="s">
        <v>1241</v>
      </c>
      <c r="H721">
        <v>74.93</v>
      </c>
      <c r="I721">
        <v>74.93</v>
      </c>
      <c r="L721">
        <v>3787</v>
      </c>
      <c r="M721" t="s">
        <v>1241</v>
      </c>
      <c r="O721" s="3">
        <f t="shared" si="40"/>
        <v>42686</v>
      </c>
      <c r="P721">
        <v>9506</v>
      </c>
      <c r="Q721" t="s">
        <v>1085</v>
      </c>
      <c r="R721" t="s">
        <v>1086</v>
      </c>
      <c r="S721" t="s">
        <v>1086</v>
      </c>
      <c r="V721">
        <v>2016</v>
      </c>
      <c r="W721">
        <v>481</v>
      </c>
      <c r="Z721">
        <v>797</v>
      </c>
      <c r="AA721" t="s">
        <v>258</v>
      </c>
      <c r="AB721" s="7">
        <v>61.42</v>
      </c>
      <c r="AC721">
        <v>13.51</v>
      </c>
      <c r="AF721">
        <v>756</v>
      </c>
      <c r="AG721" t="s">
        <v>258</v>
      </c>
      <c r="AH721" t="s">
        <v>258</v>
      </c>
      <c r="AI721">
        <v>2064.38</v>
      </c>
      <c r="AJ721" t="s">
        <v>258</v>
      </c>
      <c r="AK721" t="s">
        <v>54</v>
      </c>
      <c r="AL721">
        <v>61.42</v>
      </c>
      <c r="AM721" t="s">
        <v>45</v>
      </c>
      <c r="AN721">
        <f t="shared" si="41"/>
        <v>79</v>
      </c>
      <c r="AO721" s="6">
        <f t="shared" si="42"/>
        <v>4852.18</v>
      </c>
    </row>
    <row r="722" spans="1:41" ht="12.75">
      <c r="E722">
        <v>1</v>
      </c>
      <c r="F722" t="s">
        <v>1247</v>
      </c>
      <c r="G722" t="s">
        <v>1241</v>
      </c>
      <c r="H722">
        <v>147.36</v>
      </c>
      <c r="I722">
        <v>147.36</v>
      </c>
      <c r="L722">
        <v>3788</v>
      </c>
      <c r="M722" t="s">
        <v>1241</v>
      </c>
      <c r="O722" s="3">
        <f t="shared" si="40"/>
        <v>42686</v>
      </c>
      <c r="P722">
        <v>9506</v>
      </c>
      <c r="Q722" t="s">
        <v>1085</v>
      </c>
      <c r="R722" t="s">
        <v>1086</v>
      </c>
      <c r="S722" t="s">
        <v>1086</v>
      </c>
      <c r="V722">
        <v>2016</v>
      </c>
      <c r="W722">
        <v>757</v>
      </c>
      <c r="Z722">
        <v>1802</v>
      </c>
      <c r="AA722" t="s">
        <v>221</v>
      </c>
      <c r="AB722" s="7">
        <v>120.79</v>
      </c>
      <c r="AC722">
        <v>26.57</v>
      </c>
      <c r="AF722">
        <v>1597</v>
      </c>
      <c r="AG722" t="s">
        <v>221</v>
      </c>
      <c r="AH722" t="s">
        <v>221</v>
      </c>
      <c r="AI722">
        <v>3418.6</v>
      </c>
      <c r="AJ722" t="s">
        <v>221</v>
      </c>
      <c r="AL722">
        <v>120.79</v>
      </c>
      <c r="AM722" t="s">
        <v>45</v>
      </c>
      <c r="AN722">
        <f t="shared" si="41"/>
        <v>97</v>
      </c>
      <c r="AO722" s="6">
        <f t="shared" si="42"/>
        <v>11716.630000000001</v>
      </c>
    </row>
    <row r="723" spans="1:41" ht="12.75">
      <c r="E723">
        <v>1</v>
      </c>
      <c r="F723" t="s">
        <v>1248</v>
      </c>
      <c r="G723" t="s">
        <v>1241</v>
      </c>
      <c r="H723">
        <v>31.48</v>
      </c>
      <c r="I723">
        <v>31.48</v>
      </c>
      <c r="L723">
        <v>3790</v>
      </c>
      <c r="M723" t="s">
        <v>1241</v>
      </c>
      <c r="O723" s="3">
        <f t="shared" si="40"/>
        <v>42686</v>
      </c>
      <c r="P723">
        <v>9506</v>
      </c>
      <c r="Q723" t="s">
        <v>1085</v>
      </c>
      <c r="R723" t="s">
        <v>1086</v>
      </c>
      <c r="S723" t="s">
        <v>1086</v>
      </c>
      <c r="V723">
        <v>2017</v>
      </c>
      <c r="W723">
        <v>333</v>
      </c>
      <c r="Z723">
        <v>1656</v>
      </c>
      <c r="AA723" t="s">
        <v>441</v>
      </c>
      <c r="AB723" s="7">
        <v>25.8</v>
      </c>
      <c r="AC723">
        <v>5.68</v>
      </c>
      <c r="AF723">
        <v>1487</v>
      </c>
      <c r="AG723" t="s">
        <v>441</v>
      </c>
      <c r="AH723" t="s">
        <v>441</v>
      </c>
      <c r="AI723">
        <v>346.09</v>
      </c>
      <c r="AJ723" t="s">
        <v>441</v>
      </c>
      <c r="AL723">
        <v>25.8</v>
      </c>
      <c r="AM723" t="s">
        <v>45</v>
      </c>
      <c r="AN723">
        <f t="shared" si="41"/>
        <v>96</v>
      </c>
      <c r="AO723" s="6">
        <f t="shared" si="42"/>
        <v>2476.8</v>
      </c>
    </row>
    <row r="724" spans="1:41" ht="12.75">
      <c r="E724">
        <v>1</v>
      </c>
      <c r="F724" t="s">
        <v>1249</v>
      </c>
      <c r="G724" t="s">
        <v>1241</v>
      </c>
      <c r="H724">
        <v>46.42</v>
      </c>
      <c r="I724">
        <v>46.42</v>
      </c>
      <c r="L724">
        <v>3793</v>
      </c>
      <c r="M724" t="s">
        <v>1241</v>
      </c>
      <c r="O724" s="3">
        <f t="shared" si="40"/>
        <v>42686</v>
      </c>
      <c r="P724">
        <v>9506</v>
      </c>
      <c r="Q724" t="s">
        <v>1085</v>
      </c>
      <c r="R724" t="s">
        <v>1086</v>
      </c>
      <c r="S724" t="s">
        <v>1086</v>
      </c>
      <c r="V724">
        <v>2016</v>
      </c>
      <c r="W724">
        <v>628</v>
      </c>
      <c r="Z724">
        <v>434</v>
      </c>
      <c r="AA724" t="s">
        <v>80</v>
      </c>
      <c r="AB724" s="7">
        <v>38.05</v>
      </c>
      <c r="AC724">
        <v>8.37</v>
      </c>
      <c r="AF724">
        <v>509</v>
      </c>
      <c r="AG724" t="s">
        <v>211</v>
      </c>
      <c r="AH724" t="s">
        <v>211</v>
      </c>
      <c r="AI724">
        <v>218.14</v>
      </c>
      <c r="AJ724" t="s">
        <v>211</v>
      </c>
      <c r="AK724" t="s">
        <v>54</v>
      </c>
      <c r="AL724">
        <v>38.05</v>
      </c>
      <c r="AM724" t="s">
        <v>45</v>
      </c>
      <c r="AN724">
        <f t="shared" si="41"/>
        <v>73</v>
      </c>
      <c r="AO724" s="6">
        <f t="shared" si="42"/>
        <v>2777.6499999999996</v>
      </c>
    </row>
    <row r="725" spans="1:41" ht="12.75">
      <c r="E725">
        <v>1</v>
      </c>
      <c r="F725" t="s">
        <v>1250</v>
      </c>
      <c r="G725" t="s">
        <v>1241</v>
      </c>
      <c r="H725">
        <v>46.42</v>
      </c>
      <c r="I725">
        <v>46.42</v>
      </c>
      <c r="L725">
        <v>3796</v>
      </c>
      <c r="M725" t="s">
        <v>1241</v>
      </c>
      <c r="O725" s="3">
        <f t="shared" si="40"/>
        <v>42686</v>
      </c>
      <c r="P725">
        <v>9506</v>
      </c>
      <c r="Q725" t="s">
        <v>1085</v>
      </c>
      <c r="R725" t="s">
        <v>1086</v>
      </c>
      <c r="S725" t="s">
        <v>1086</v>
      </c>
      <c r="V725">
        <v>2016</v>
      </c>
      <c r="W725">
        <v>481</v>
      </c>
      <c r="Z725">
        <v>801</v>
      </c>
      <c r="AA725" t="s">
        <v>258</v>
      </c>
      <c r="AB725" s="7">
        <v>38.05</v>
      </c>
      <c r="AC725">
        <v>8.37</v>
      </c>
      <c r="AF725">
        <v>756</v>
      </c>
      <c r="AG725" t="s">
        <v>258</v>
      </c>
      <c r="AH725" t="s">
        <v>258</v>
      </c>
      <c r="AI725">
        <v>2064.38</v>
      </c>
      <c r="AJ725" t="s">
        <v>258</v>
      </c>
      <c r="AK725" t="s">
        <v>54</v>
      </c>
      <c r="AL725">
        <v>38.05</v>
      </c>
      <c r="AM725" t="s">
        <v>45</v>
      </c>
      <c r="AN725">
        <f t="shared" si="41"/>
        <v>79</v>
      </c>
      <c r="AO725" s="6">
        <f t="shared" si="42"/>
        <v>3005.95</v>
      </c>
    </row>
    <row r="726" spans="1:41" ht="12.75">
      <c r="E726">
        <v>1</v>
      </c>
      <c r="F726" t="s">
        <v>1251</v>
      </c>
      <c r="G726" t="s">
        <v>1241</v>
      </c>
      <c r="H726">
        <v>39.2</v>
      </c>
      <c r="I726">
        <v>39.2</v>
      </c>
      <c r="L726">
        <v>3797</v>
      </c>
      <c r="M726" t="s">
        <v>1241</v>
      </c>
      <c r="O726" s="3">
        <f t="shared" si="40"/>
        <v>42686</v>
      </c>
      <c r="P726">
        <v>9506</v>
      </c>
      <c r="Q726" t="s">
        <v>1085</v>
      </c>
      <c r="R726" t="s">
        <v>1086</v>
      </c>
      <c r="S726" t="s">
        <v>1086</v>
      </c>
      <c r="V726">
        <v>2016</v>
      </c>
      <c r="W726">
        <v>481</v>
      </c>
      <c r="Z726">
        <v>800</v>
      </c>
      <c r="AA726" t="s">
        <v>258</v>
      </c>
      <c r="AB726" s="7">
        <v>32.13</v>
      </c>
      <c r="AC726">
        <v>7.07</v>
      </c>
      <c r="AF726">
        <v>756</v>
      </c>
      <c r="AG726" t="s">
        <v>258</v>
      </c>
      <c r="AH726" t="s">
        <v>258</v>
      </c>
      <c r="AI726">
        <v>2064.38</v>
      </c>
      <c r="AJ726" t="s">
        <v>258</v>
      </c>
      <c r="AK726" t="s">
        <v>54</v>
      </c>
      <c r="AL726">
        <v>32.13</v>
      </c>
      <c r="AM726" t="s">
        <v>45</v>
      </c>
      <c r="AN726">
        <f t="shared" si="41"/>
        <v>79</v>
      </c>
      <c r="AO726" s="6">
        <f t="shared" si="42"/>
        <v>2538.27</v>
      </c>
    </row>
    <row r="727" spans="1:41" ht="12.75">
      <c r="E727">
        <v>1</v>
      </c>
      <c r="F727" t="s">
        <v>1252</v>
      </c>
      <c r="G727" t="s">
        <v>1241</v>
      </c>
      <c r="H727">
        <v>461.05</v>
      </c>
      <c r="I727">
        <v>461.05</v>
      </c>
      <c r="L727">
        <v>3800</v>
      </c>
      <c r="M727" t="s">
        <v>1241</v>
      </c>
      <c r="O727" s="3">
        <f t="shared" si="40"/>
        <v>42686</v>
      </c>
      <c r="P727">
        <v>9506</v>
      </c>
      <c r="Q727" t="s">
        <v>1085</v>
      </c>
      <c r="R727" t="s">
        <v>1086</v>
      </c>
      <c r="S727" t="s">
        <v>1086</v>
      </c>
      <c r="V727">
        <v>2016</v>
      </c>
      <c r="W727">
        <v>757</v>
      </c>
      <c r="Z727">
        <v>1808</v>
      </c>
      <c r="AA727" t="s">
        <v>221</v>
      </c>
      <c r="AB727" s="7">
        <v>377.91</v>
      </c>
      <c r="AC727">
        <v>83.14</v>
      </c>
      <c r="AF727">
        <v>1597</v>
      </c>
      <c r="AG727" t="s">
        <v>221</v>
      </c>
      <c r="AH727" t="s">
        <v>221</v>
      </c>
      <c r="AI727">
        <v>3418.6</v>
      </c>
      <c r="AJ727" t="s">
        <v>221</v>
      </c>
      <c r="AL727">
        <v>377.91</v>
      </c>
      <c r="AM727" t="s">
        <v>45</v>
      </c>
      <c r="AN727">
        <f t="shared" si="41"/>
        <v>97</v>
      </c>
      <c r="AO727" s="6">
        <f t="shared" si="42"/>
        <v>36657.270000000004</v>
      </c>
    </row>
    <row r="728" spans="1:41" ht="12.75">
      <c r="E728">
        <v>1</v>
      </c>
      <c r="F728" t="s">
        <v>1253</v>
      </c>
      <c r="G728" t="s">
        <v>1241</v>
      </c>
      <c r="H728">
        <v>44.69</v>
      </c>
      <c r="I728">
        <v>44.69</v>
      </c>
      <c r="L728">
        <v>3801</v>
      </c>
      <c r="M728" t="s">
        <v>1241</v>
      </c>
      <c r="O728" s="3">
        <f t="shared" si="40"/>
        <v>42686</v>
      </c>
      <c r="P728">
        <v>9506</v>
      </c>
      <c r="Q728" t="s">
        <v>1085</v>
      </c>
      <c r="R728" t="s">
        <v>1086</v>
      </c>
      <c r="S728" t="s">
        <v>1086</v>
      </c>
      <c r="V728">
        <v>2016</v>
      </c>
      <c r="W728">
        <v>481</v>
      </c>
      <c r="Z728">
        <v>808</v>
      </c>
      <c r="AA728" t="s">
        <v>258</v>
      </c>
      <c r="AB728" s="7">
        <v>36.63</v>
      </c>
      <c r="AC728">
        <v>8.06</v>
      </c>
      <c r="AF728">
        <v>756</v>
      </c>
      <c r="AG728" t="s">
        <v>258</v>
      </c>
      <c r="AH728" t="s">
        <v>258</v>
      </c>
      <c r="AI728">
        <v>2064.38</v>
      </c>
      <c r="AJ728" t="s">
        <v>258</v>
      </c>
      <c r="AK728" t="s">
        <v>54</v>
      </c>
      <c r="AL728">
        <v>36.63</v>
      </c>
      <c r="AM728" t="s">
        <v>45</v>
      </c>
      <c r="AN728">
        <f t="shared" si="41"/>
        <v>79</v>
      </c>
      <c r="AO728" s="6">
        <f t="shared" si="42"/>
        <v>2893.77</v>
      </c>
    </row>
    <row r="729" spans="1:41" ht="12.75">
      <c r="E729">
        <v>1</v>
      </c>
      <c r="F729" t="s">
        <v>1254</v>
      </c>
      <c r="G729" t="s">
        <v>1241</v>
      </c>
      <c r="H729">
        <v>364.94</v>
      </c>
      <c r="I729">
        <v>364.94</v>
      </c>
      <c r="L729">
        <v>3803</v>
      </c>
      <c r="M729" t="s">
        <v>1241</v>
      </c>
      <c r="O729" s="3">
        <f t="shared" si="40"/>
        <v>42686</v>
      </c>
      <c r="P729">
        <v>9506</v>
      </c>
      <c r="Q729" t="s">
        <v>1085</v>
      </c>
      <c r="R729" t="s">
        <v>1086</v>
      </c>
      <c r="S729" t="s">
        <v>1086</v>
      </c>
      <c r="V729">
        <v>2016</v>
      </c>
      <c r="W729">
        <v>757</v>
      </c>
      <c r="Z729">
        <v>1807</v>
      </c>
      <c r="AA729" t="s">
        <v>221</v>
      </c>
      <c r="AB729" s="7">
        <v>299.13</v>
      </c>
      <c r="AC729">
        <v>65.81</v>
      </c>
      <c r="AF729">
        <v>1597</v>
      </c>
      <c r="AG729" t="s">
        <v>221</v>
      </c>
      <c r="AH729" t="s">
        <v>221</v>
      </c>
      <c r="AI729">
        <v>3418.6</v>
      </c>
      <c r="AJ729" t="s">
        <v>221</v>
      </c>
      <c r="AL729">
        <v>299.13</v>
      </c>
      <c r="AM729" t="s">
        <v>45</v>
      </c>
      <c r="AN729">
        <f t="shared" si="41"/>
        <v>97</v>
      </c>
      <c r="AO729" s="6">
        <f t="shared" si="42"/>
        <v>29015.61</v>
      </c>
    </row>
    <row r="730" spans="1:41" ht="12.75">
      <c r="E730">
        <v>1</v>
      </c>
      <c r="F730" t="s">
        <v>1255</v>
      </c>
      <c r="G730" t="s">
        <v>1241</v>
      </c>
      <c r="H730">
        <v>654.73</v>
      </c>
      <c r="I730">
        <v>654.73</v>
      </c>
      <c r="L730">
        <v>3804</v>
      </c>
      <c r="M730" t="s">
        <v>1241</v>
      </c>
      <c r="O730" s="3">
        <f t="shared" si="40"/>
        <v>42686</v>
      </c>
      <c r="P730">
        <v>9506</v>
      </c>
      <c r="Q730" t="s">
        <v>1085</v>
      </c>
      <c r="R730" t="s">
        <v>1086</v>
      </c>
      <c r="S730" t="s">
        <v>1086</v>
      </c>
      <c r="V730">
        <v>2016</v>
      </c>
      <c r="W730">
        <v>757</v>
      </c>
      <c r="Z730">
        <v>1812</v>
      </c>
      <c r="AA730" t="s">
        <v>221</v>
      </c>
      <c r="AB730" s="7">
        <v>536.66</v>
      </c>
      <c r="AC730">
        <v>118.07</v>
      </c>
      <c r="AF730">
        <v>1597</v>
      </c>
      <c r="AG730" t="s">
        <v>221</v>
      </c>
      <c r="AH730" t="s">
        <v>221</v>
      </c>
      <c r="AI730">
        <v>3418.6</v>
      </c>
      <c r="AJ730" t="s">
        <v>221</v>
      </c>
      <c r="AL730">
        <v>536.66</v>
      </c>
      <c r="AM730" t="s">
        <v>45</v>
      </c>
      <c r="AN730">
        <f t="shared" si="41"/>
        <v>97</v>
      </c>
      <c r="AO730" s="6">
        <f t="shared" si="42"/>
        <v>52056.02</v>
      </c>
    </row>
    <row r="731" spans="1:41" ht="12.75">
      <c r="E731">
        <v>1</v>
      </c>
      <c r="F731" t="s">
        <v>1256</v>
      </c>
      <c r="G731" t="s">
        <v>1241</v>
      </c>
      <c r="H731">
        <v>62.95</v>
      </c>
      <c r="I731">
        <v>62.95</v>
      </c>
      <c r="L731">
        <v>3805</v>
      </c>
      <c r="M731" t="s">
        <v>1241</v>
      </c>
      <c r="O731" s="3">
        <f t="shared" si="40"/>
        <v>42686</v>
      </c>
      <c r="P731">
        <v>9506</v>
      </c>
      <c r="Q731" t="s">
        <v>1085</v>
      </c>
      <c r="R731" t="s">
        <v>1086</v>
      </c>
      <c r="S731" t="s">
        <v>1086</v>
      </c>
      <c r="V731">
        <v>2016</v>
      </c>
      <c r="W731">
        <v>481</v>
      </c>
      <c r="Z731">
        <v>802</v>
      </c>
      <c r="AA731" t="s">
        <v>258</v>
      </c>
      <c r="AB731" s="7">
        <v>51.6</v>
      </c>
      <c r="AC731">
        <v>11.35</v>
      </c>
      <c r="AF731">
        <v>756</v>
      </c>
      <c r="AG731" t="s">
        <v>258</v>
      </c>
      <c r="AH731" t="s">
        <v>258</v>
      </c>
      <c r="AI731">
        <v>2064.38</v>
      </c>
      <c r="AJ731" t="s">
        <v>258</v>
      </c>
      <c r="AK731" t="s">
        <v>54</v>
      </c>
      <c r="AL731">
        <v>51.6</v>
      </c>
      <c r="AM731" t="s">
        <v>45</v>
      </c>
      <c r="AN731">
        <f t="shared" si="41"/>
        <v>79</v>
      </c>
      <c r="AO731" s="6">
        <f t="shared" si="42"/>
        <v>4076.4</v>
      </c>
    </row>
    <row r="732" spans="1:41" ht="12.75">
      <c r="E732">
        <v>1</v>
      </c>
      <c r="F732" t="s">
        <v>1257</v>
      </c>
      <c r="G732" t="s">
        <v>1241</v>
      </c>
      <c r="H732">
        <v>203.04</v>
      </c>
      <c r="I732">
        <v>203.04</v>
      </c>
      <c r="L732">
        <v>3806</v>
      </c>
      <c r="M732" t="s">
        <v>1241</v>
      </c>
      <c r="O732" s="3">
        <f t="shared" si="40"/>
        <v>42686</v>
      </c>
      <c r="P732">
        <v>9506</v>
      </c>
      <c r="Q732" t="s">
        <v>1085</v>
      </c>
      <c r="R732" t="s">
        <v>1086</v>
      </c>
      <c r="S732" t="s">
        <v>1086</v>
      </c>
      <c r="V732">
        <v>2016</v>
      </c>
      <c r="W732">
        <v>757</v>
      </c>
      <c r="Z732">
        <v>1806</v>
      </c>
      <c r="AA732" t="s">
        <v>221</v>
      </c>
      <c r="AB732" s="7">
        <v>166.43</v>
      </c>
      <c r="AC732">
        <v>36.61</v>
      </c>
      <c r="AF732">
        <v>1597</v>
      </c>
      <c r="AG732" t="s">
        <v>221</v>
      </c>
      <c r="AH732" t="s">
        <v>221</v>
      </c>
      <c r="AI732">
        <v>3418.6</v>
      </c>
      <c r="AJ732" t="s">
        <v>221</v>
      </c>
      <c r="AL732">
        <v>166.43</v>
      </c>
      <c r="AM732" t="s">
        <v>45</v>
      </c>
      <c r="AN732">
        <f t="shared" si="41"/>
        <v>97</v>
      </c>
      <c r="AO732" s="6">
        <f t="shared" si="42"/>
        <v>16143.710000000001</v>
      </c>
    </row>
    <row r="733" spans="1:41" ht="12.75">
      <c r="E733">
        <v>1</v>
      </c>
      <c r="F733" t="s">
        <v>1258</v>
      </c>
      <c r="G733" t="s">
        <v>1241</v>
      </c>
      <c r="H733">
        <v>1806.7</v>
      </c>
      <c r="I733">
        <v>1806.7</v>
      </c>
      <c r="L733">
        <v>3807</v>
      </c>
      <c r="M733" t="s">
        <v>1241</v>
      </c>
      <c r="O733" s="3">
        <f t="shared" si="40"/>
        <v>42686</v>
      </c>
      <c r="P733">
        <v>9506</v>
      </c>
      <c r="Q733" t="s">
        <v>1085</v>
      </c>
      <c r="R733" t="s">
        <v>1086</v>
      </c>
      <c r="S733" t="s">
        <v>1086</v>
      </c>
      <c r="V733">
        <v>2017</v>
      </c>
      <c r="W733">
        <v>332</v>
      </c>
      <c r="Z733">
        <v>923</v>
      </c>
      <c r="AA733" t="s">
        <v>52</v>
      </c>
      <c r="AB733" s="7">
        <v>1480.9</v>
      </c>
      <c r="AC733">
        <v>325.8</v>
      </c>
      <c r="AF733">
        <v>832</v>
      </c>
      <c r="AG733" t="s">
        <v>52</v>
      </c>
      <c r="AH733" t="s">
        <v>52</v>
      </c>
      <c r="AI733">
        <v>2398.35</v>
      </c>
      <c r="AJ733" t="s">
        <v>52</v>
      </c>
      <c r="AK733" t="s">
        <v>54</v>
      </c>
      <c r="AL733">
        <v>1480.9</v>
      </c>
      <c r="AM733" t="s">
        <v>45</v>
      </c>
      <c r="AN733">
        <f t="shared" si="41"/>
        <v>80</v>
      </c>
      <c r="AO733" s="6">
        <f t="shared" si="42"/>
        <v>118472</v>
      </c>
    </row>
    <row r="734" spans="1:41" ht="12.75">
      <c r="C734">
        <v>1</v>
      </c>
      <c r="D734" t="s">
        <v>1211</v>
      </c>
      <c r="E734">
        <v>1</v>
      </c>
      <c r="F734" t="s">
        <v>1259</v>
      </c>
      <c r="G734" t="s">
        <v>1241</v>
      </c>
      <c r="H734">
        <v>179.85</v>
      </c>
      <c r="I734">
        <v>179.85</v>
      </c>
      <c r="L734">
        <v>3811</v>
      </c>
      <c r="M734" t="s">
        <v>1241</v>
      </c>
      <c r="O734" s="3">
        <f t="shared" si="40"/>
        <v>42686</v>
      </c>
      <c r="P734">
        <v>9506</v>
      </c>
      <c r="Q734" t="s">
        <v>1085</v>
      </c>
      <c r="R734" t="s">
        <v>1086</v>
      </c>
      <c r="S734" t="s">
        <v>1086</v>
      </c>
      <c r="V734">
        <v>2017</v>
      </c>
      <c r="W734">
        <v>328</v>
      </c>
      <c r="Z734">
        <v>676</v>
      </c>
      <c r="AA734" t="s">
        <v>194</v>
      </c>
      <c r="AB734" s="7">
        <v>147.42</v>
      </c>
      <c r="AC734">
        <v>32.43</v>
      </c>
      <c r="AF734">
        <v>649</v>
      </c>
      <c r="AG734" t="s">
        <v>194</v>
      </c>
      <c r="AH734" t="s">
        <v>194</v>
      </c>
      <c r="AI734">
        <v>9963.06</v>
      </c>
      <c r="AJ734" t="s">
        <v>194</v>
      </c>
      <c r="AK734" t="s">
        <v>54</v>
      </c>
      <c r="AL734">
        <v>147.42</v>
      </c>
      <c r="AM734" t="s">
        <v>45</v>
      </c>
      <c r="AN734">
        <f t="shared" si="41"/>
        <v>74</v>
      </c>
      <c r="AO734" s="6">
        <f t="shared" si="42"/>
        <v>10909.08</v>
      </c>
    </row>
    <row r="735" spans="1:41" ht="12.75">
      <c r="E735">
        <v>1</v>
      </c>
      <c r="F735" t="s">
        <v>1260</v>
      </c>
      <c r="G735" t="s">
        <v>1241</v>
      </c>
      <c r="H735">
        <v>125.37</v>
      </c>
      <c r="I735">
        <v>125.37</v>
      </c>
      <c r="L735">
        <v>3812</v>
      </c>
      <c r="M735" t="s">
        <v>1241</v>
      </c>
      <c r="O735" s="3">
        <f t="shared" si="40"/>
        <v>42686</v>
      </c>
      <c r="P735">
        <v>9506</v>
      </c>
      <c r="Q735" t="s">
        <v>1085</v>
      </c>
      <c r="R735" t="s">
        <v>1086</v>
      </c>
      <c r="S735" t="s">
        <v>1086</v>
      </c>
      <c r="V735">
        <v>2016</v>
      </c>
      <c r="W735">
        <v>605</v>
      </c>
      <c r="Z735">
        <v>1799</v>
      </c>
      <c r="AA735" t="s">
        <v>221</v>
      </c>
      <c r="AB735" s="7">
        <v>113.97</v>
      </c>
      <c r="AC735">
        <v>11.4</v>
      </c>
      <c r="AF735">
        <v>1595</v>
      </c>
      <c r="AG735" t="s">
        <v>221</v>
      </c>
      <c r="AH735" t="s">
        <v>221</v>
      </c>
      <c r="AI735">
        <v>2169.83</v>
      </c>
      <c r="AJ735" t="s">
        <v>221</v>
      </c>
      <c r="AL735">
        <v>113.97</v>
      </c>
      <c r="AM735" t="s">
        <v>45</v>
      </c>
      <c r="AN735">
        <f t="shared" si="41"/>
        <v>97</v>
      </c>
      <c r="AO735" s="6">
        <f t="shared" si="42"/>
        <v>11055.09</v>
      </c>
    </row>
    <row r="736" spans="1:41" ht="12.75">
      <c r="C736">
        <v>1</v>
      </c>
      <c r="D736" t="s">
        <v>1211</v>
      </c>
      <c r="E736">
        <v>1</v>
      </c>
      <c r="F736" t="s">
        <v>1261</v>
      </c>
      <c r="G736" t="s">
        <v>1241</v>
      </c>
      <c r="H736">
        <v>59.39</v>
      </c>
      <c r="I736">
        <v>59.39</v>
      </c>
      <c r="L736">
        <v>3813</v>
      </c>
      <c r="M736" t="s">
        <v>1241</v>
      </c>
      <c r="O736" s="3">
        <f t="shared" si="40"/>
        <v>42686</v>
      </c>
      <c r="P736">
        <v>9506</v>
      </c>
      <c r="Q736" t="s">
        <v>1085</v>
      </c>
      <c r="R736" t="s">
        <v>1086</v>
      </c>
      <c r="S736" t="s">
        <v>1086</v>
      </c>
      <c r="V736">
        <v>2016</v>
      </c>
      <c r="W736">
        <v>628</v>
      </c>
      <c r="Z736">
        <v>438</v>
      </c>
      <c r="AA736" t="s">
        <v>80</v>
      </c>
      <c r="AB736" s="7">
        <v>48.68</v>
      </c>
      <c r="AC736">
        <v>10.71</v>
      </c>
      <c r="AF736">
        <v>509</v>
      </c>
      <c r="AG736" t="s">
        <v>211</v>
      </c>
      <c r="AH736" t="s">
        <v>211</v>
      </c>
      <c r="AI736">
        <v>218.14</v>
      </c>
      <c r="AJ736" t="s">
        <v>211</v>
      </c>
      <c r="AK736" t="s">
        <v>54</v>
      </c>
      <c r="AL736">
        <v>48.68</v>
      </c>
      <c r="AM736" t="s">
        <v>45</v>
      </c>
      <c r="AN736">
        <f t="shared" si="41"/>
        <v>73</v>
      </c>
      <c r="AO736" s="6">
        <f t="shared" si="42"/>
        <v>3553.64</v>
      </c>
    </row>
    <row r="737" spans="1:41" ht="12.75">
      <c r="E737">
        <v>1</v>
      </c>
      <c r="F737" t="s">
        <v>1262</v>
      </c>
      <c r="G737" t="s">
        <v>1241</v>
      </c>
      <c r="H737">
        <v>999.8</v>
      </c>
      <c r="I737">
        <v>999.8</v>
      </c>
      <c r="L737">
        <v>3814</v>
      </c>
      <c r="M737" t="s">
        <v>1241</v>
      </c>
      <c r="O737" s="3">
        <f t="shared" si="40"/>
        <v>42686</v>
      </c>
      <c r="P737">
        <v>9506</v>
      </c>
      <c r="Q737" t="s">
        <v>1085</v>
      </c>
      <c r="R737" t="s">
        <v>1086</v>
      </c>
      <c r="S737" t="s">
        <v>1086</v>
      </c>
      <c r="V737">
        <v>2016</v>
      </c>
      <c r="W737">
        <v>605</v>
      </c>
      <c r="Z737">
        <v>1796</v>
      </c>
      <c r="AA737" t="s">
        <v>221</v>
      </c>
      <c r="AB737" s="7">
        <v>908.91</v>
      </c>
      <c r="AC737">
        <v>90.89</v>
      </c>
      <c r="AF737">
        <v>1595</v>
      </c>
      <c r="AG737" t="s">
        <v>221</v>
      </c>
      <c r="AH737" t="s">
        <v>221</v>
      </c>
      <c r="AI737">
        <v>2169.83</v>
      </c>
      <c r="AJ737" t="s">
        <v>221</v>
      </c>
      <c r="AL737">
        <v>908.91</v>
      </c>
      <c r="AM737" t="s">
        <v>45</v>
      </c>
      <c r="AN737">
        <f t="shared" si="41"/>
        <v>97</v>
      </c>
      <c r="AO737" s="6">
        <f t="shared" si="42"/>
        <v>88164.27</v>
      </c>
    </row>
    <row r="738" spans="1:41" ht="12.75">
      <c r="E738">
        <v>1</v>
      </c>
      <c r="F738" t="s">
        <v>1263</v>
      </c>
      <c r="G738" t="s">
        <v>1241</v>
      </c>
      <c r="H738">
        <v>54.11</v>
      </c>
      <c r="I738">
        <v>54.11</v>
      </c>
      <c r="L738">
        <v>3815</v>
      </c>
      <c r="M738" t="s">
        <v>1241</v>
      </c>
      <c r="O738" s="3">
        <f t="shared" si="40"/>
        <v>42686</v>
      </c>
      <c r="P738">
        <v>9506</v>
      </c>
      <c r="Q738" t="s">
        <v>1085</v>
      </c>
      <c r="R738" t="s">
        <v>1086</v>
      </c>
      <c r="S738" t="s">
        <v>1086</v>
      </c>
      <c r="V738">
        <v>2016</v>
      </c>
      <c r="W738">
        <v>481</v>
      </c>
      <c r="Z738">
        <v>812</v>
      </c>
      <c r="AA738" t="s">
        <v>258</v>
      </c>
      <c r="AB738" s="7">
        <v>44.35</v>
      </c>
      <c r="AC738">
        <v>9.76</v>
      </c>
      <c r="AF738">
        <v>756</v>
      </c>
      <c r="AG738" t="s">
        <v>258</v>
      </c>
      <c r="AH738" t="s">
        <v>258</v>
      </c>
      <c r="AI738">
        <v>2064.38</v>
      </c>
      <c r="AJ738" t="s">
        <v>258</v>
      </c>
      <c r="AK738" t="s">
        <v>54</v>
      </c>
      <c r="AL738">
        <v>44.35</v>
      </c>
      <c r="AM738" t="s">
        <v>45</v>
      </c>
      <c r="AN738">
        <f t="shared" si="41"/>
        <v>79</v>
      </c>
      <c r="AO738" s="6">
        <f t="shared" si="42"/>
        <v>3503.65</v>
      </c>
    </row>
    <row r="739" spans="1:41" ht="12.75">
      <c r="E739">
        <v>1</v>
      </c>
      <c r="F739" t="s">
        <v>1264</v>
      </c>
      <c r="G739" t="s">
        <v>1241</v>
      </c>
      <c r="H739">
        <v>31.48</v>
      </c>
      <c r="I739">
        <v>31.48</v>
      </c>
      <c r="L739">
        <v>3816</v>
      </c>
      <c r="M739" t="s">
        <v>1241</v>
      </c>
      <c r="O739" s="3">
        <f t="shared" si="40"/>
        <v>42686</v>
      </c>
      <c r="P739">
        <v>9506</v>
      </c>
      <c r="Q739" t="s">
        <v>1085</v>
      </c>
      <c r="R739" t="s">
        <v>1086</v>
      </c>
      <c r="S739" t="s">
        <v>1086</v>
      </c>
      <c r="V739">
        <v>2016</v>
      </c>
      <c r="W739">
        <v>481</v>
      </c>
      <c r="Z739">
        <v>799</v>
      </c>
      <c r="AA739" t="s">
        <v>258</v>
      </c>
      <c r="AB739" s="7">
        <v>25.8</v>
      </c>
      <c r="AC739">
        <v>5.68</v>
      </c>
      <c r="AF739">
        <v>756</v>
      </c>
      <c r="AG739" t="s">
        <v>258</v>
      </c>
      <c r="AH739" t="s">
        <v>258</v>
      </c>
      <c r="AI739">
        <v>2064.38</v>
      </c>
      <c r="AJ739" t="s">
        <v>258</v>
      </c>
      <c r="AK739" t="s">
        <v>54</v>
      </c>
      <c r="AL739">
        <v>25.8</v>
      </c>
      <c r="AM739" t="s">
        <v>45</v>
      </c>
      <c r="AN739">
        <f t="shared" si="41"/>
        <v>79</v>
      </c>
      <c r="AO739" s="6">
        <f t="shared" si="42"/>
        <v>2038.2</v>
      </c>
    </row>
    <row r="740" spans="1:41" ht="12.75">
      <c r="E740">
        <v>1</v>
      </c>
      <c r="F740" t="s">
        <v>1265</v>
      </c>
      <c r="G740" t="s">
        <v>1241</v>
      </c>
      <c r="H740">
        <v>31.48</v>
      </c>
      <c r="I740">
        <v>31.48</v>
      </c>
      <c r="L740">
        <v>3818</v>
      </c>
      <c r="M740" t="s">
        <v>1241</v>
      </c>
      <c r="O740" s="3">
        <f t="shared" si="40"/>
        <v>42686</v>
      </c>
      <c r="P740">
        <v>9506</v>
      </c>
      <c r="Q740" t="s">
        <v>1085</v>
      </c>
      <c r="R740" t="s">
        <v>1086</v>
      </c>
      <c r="S740" t="s">
        <v>1086</v>
      </c>
      <c r="V740">
        <v>2016</v>
      </c>
      <c r="W740">
        <v>628</v>
      </c>
      <c r="Z740">
        <v>431</v>
      </c>
      <c r="AA740" t="s">
        <v>80</v>
      </c>
      <c r="AB740" s="7">
        <v>25.8</v>
      </c>
      <c r="AC740">
        <v>5.68</v>
      </c>
      <c r="AF740">
        <v>509</v>
      </c>
      <c r="AG740" t="s">
        <v>211</v>
      </c>
      <c r="AH740" t="s">
        <v>211</v>
      </c>
      <c r="AI740">
        <v>218.14</v>
      </c>
      <c r="AJ740" t="s">
        <v>211</v>
      </c>
      <c r="AK740" t="s">
        <v>54</v>
      </c>
      <c r="AL740">
        <v>25.8</v>
      </c>
      <c r="AM740" t="s">
        <v>45</v>
      </c>
      <c r="AN740">
        <f t="shared" si="41"/>
        <v>73</v>
      </c>
      <c r="AO740" s="6">
        <f t="shared" si="42"/>
        <v>1883.4</v>
      </c>
    </row>
    <row r="741" spans="1:41" ht="12.75">
      <c r="E741">
        <v>1</v>
      </c>
      <c r="F741" t="s">
        <v>1266</v>
      </c>
      <c r="G741" t="s">
        <v>1241</v>
      </c>
      <c r="H741">
        <v>55.8</v>
      </c>
      <c r="I741">
        <v>55.8</v>
      </c>
      <c r="L741">
        <v>3819</v>
      </c>
      <c r="M741" t="s">
        <v>1241</v>
      </c>
      <c r="O741" s="3">
        <f t="shared" si="40"/>
        <v>42686</v>
      </c>
      <c r="P741">
        <v>9506</v>
      </c>
      <c r="Q741" t="s">
        <v>1085</v>
      </c>
      <c r="R741" t="s">
        <v>1086</v>
      </c>
      <c r="S741" t="s">
        <v>1086</v>
      </c>
      <c r="V741">
        <v>2016</v>
      </c>
      <c r="W741">
        <v>481</v>
      </c>
      <c r="Z741">
        <v>794</v>
      </c>
      <c r="AA741" t="s">
        <v>258</v>
      </c>
      <c r="AB741" s="7">
        <v>45.74</v>
      </c>
      <c r="AC741">
        <v>10.06</v>
      </c>
      <c r="AF741">
        <v>756</v>
      </c>
      <c r="AG741" t="s">
        <v>258</v>
      </c>
      <c r="AH741" t="s">
        <v>258</v>
      </c>
      <c r="AI741">
        <v>2064.38</v>
      </c>
      <c r="AJ741" t="s">
        <v>258</v>
      </c>
      <c r="AK741" t="s">
        <v>54</v>
      </c>
      <c r="AL741">
        <v>45.74</v>
      </c>
      <c r="AM741" t="s">
        <v>45</v>
      </c>
      <c r="AN741">
        <f t="shared" si="41"/>
        <v>79</v>
      </c>
      <c r="AO741" s="6">
        <f t="shared" si="42"/>
        <v>3613.46</v>
      </c>
    </row>
    <row r="742" spans="1:41" ht="12.75">
      <c r="E742">
        <v>1</v>
      </c>
      <c r="F742" t="s">
        <v>1267</v>
      </c>
      <c r="G742" t="s">
        <v>1241</v>
      </c>
      <c r="H742">
        <v>99</v>
      </c>
      <c r="I742">
        <v>99</v>
      </c>
      <c r="L742">
        <v>3825</v>
      </c>
      <c r="M742" t="s">
        <v>1241</v>
      </c>
      <c r="O742" s="3">
        <f t="shared" si="40"/>
        <v>42686</v>
      </c>
      <c r="P742">
        <v>9506</v>
      </c>
      <c r="Q742" t="s">
        <v>1085</v>
      </c>
      <c r="R742" t="s">
        <v>1086</v>
      </c>
      <c r="S742" t="s">
        <v>1086</v>
      </c>
      <c r="V742">
        <v>2017</v>
      </c>
      <c r="W742">
        <v>332</v>
      </c>
      <c r="Z742">
        <v>922</v>
      </c>
      <c r="AA742" t="s">
        <v>52</v>
      </c>
      <c r="AB742" s="7">
        <v>81.15</v>
      </c>
      <c r="AC742">
        <v>17.85</v>
      </c>
      <c r="AF742">
        <v>832</v>
      </c>
      <c r="AG742" t="s">
        <v>52</v>
      </c>
      <c r="AH742" t="s">
        <v>52</v>
      </c>
      <c r="AI742">
        <v>2398.35</v>
      </c>
      <c r="AJ742" t="s">
        <v>52</v>
      </c>
      <c r="AK742" t="s">
        <v>54</v>
      </c>
      <c r="AL742">
        <v>81.15</v>
      </c>
      <c r="AM742" t="s">
        <v>45</v>
      </c>
      <c r="AN742">
        <f t="shared" si="41"/>
        <v>80</v>
      </c>
      <c r="AO742" s="6">
        <f t="shared" si="42"/>
        <v>6492</v>
      </c>
    </row>
    <row r="743" spans="1:41" ht="12.75">
      <c r="E743">
        <v>1</v>
      </c>
      <c r="F743" t="s">
        <v>1268</v>
      </c>
      <c r="G743" t="s">
        <v>1241</v>
      </c>
      <c r="H743">
        <v>41.37</v>
      </c>
      <c r="I743">
        <v>41.37</v>
      </c>
      <c r="L743">
        <v>3827</v>
      </c>
      <c r="M743" t="s">
        <v>1241</v>
      </c>
      <c r="O743" s="3">
        <f t="shared" si="40"/>
        <v>42686</v>
      </c>
      <c r="P743">
        <v>9506</v>
      </c>
      <c r="Q743" t="s">
        <v>1085</v>
      </c>
      <c r="R743" t="s">
        <v>1086</v>
      </c>
      <c r="S743" t="s">
        <v>1086</v>
      </c>
      <c r="V743">
        <v>2016</v>
      </c>
      <c r="W743">
        <v>757</v>
      </c>
      <c r="Z743">
        <v>1803</v>
      </c>
      <c r="AA743" t="s">
        <v>221</v>
      </c>
      <c r="AB743" s="7">
        <v>33.91</v>
      </c>
      <c r="AC743">
        <v>7.46</v>
      </c>
      <c r="AF743">
        <v>1597</v>
      </c>
      <c r="AG743" t="s">
        <v>221</v>
      </c>
      <c r="AH743" t="s">
        <v>221</v>
      </c>
      <c r="AI743">
        <v>3418.6</v>
      </c>
      <c r="AJ743" t="s">
        <v>221</v>
      </c>
      <c r="AL743">
        <v>33.91</v>
      </c>
      <c r="AM743" t="s">
        <v>45</v>
      </c>
      <c r="AN743">
        <f t="shared" si="41"/>
        <v>97</v>
      </c>
      <c r="AO743" s="6">
        <f t="shared" si="42"/>
        <v>3289.2699999999995</v>
      </c>
    </row>
    <row r="744" spans="1:41" ht="12.75">
      <c r="E744">
        <v>1</v>
      </c>
      <c r="F744" t="s">
        <v>1269</v>
      </c>
      <c r="G744" t="s">
        <v>1241</v>
      </c>
      <c r="H744">
        <v>83.79</v>
      </c>
      <c r="I744">
        <v>83.79</v>
      </c>
      <c r="L744">
        <v>3828</v>
      </c>
      <c r="M744" t="s">
        <v>1241</v>
      </c>
      <c r="O744" s="3">
        <f t="shared" si="40"/>
        <v>42686</v>
      </c>
      <c r="P744">
        <v>9506</v>
      </c>
      <c r="Q744" t="s">
        <v>1085</v>
      </c>
      <c r="R744" t="s">
        <v>1086</v>
      </c>
      <c r="S744" t="s">
        <v>1086</v>
      </c>
      <c r="V744">
        <v>2016</v>
      </c>
      <c r="W744">
        <v>481</v>
      </c>
      <c r="Z744">
        <v>806</v>
      </c>
      <c r="AA744" t="s">
        <v>258</v>
      </c>
      <c r="AB744" s="7">
        <v>68.68</v>
      </c>
      <c r="AC744">
        <v>15.11</v>
      </c>
      <c r="AF744">
        <v>756</v>
      </c>
      <c r="AG744" t="s">
        <v>258</v>
      </c>
      <c r="AH744" t="s">
        <v>258</v>
      </c>
      <c r="AI744">
        <v>2064.38</v>
      </c>
      <c r="AJ744" t="s">
        <v>258</v>
      </c>
      <c r="AK744" t="s">
        <v>54</v>
      </c>
      <c r="AL744">
        <v>68.68</v>
      </c>
      <c r="AM744" t="s">
        <v>45</v>
      </c>
      <c r="AN744">
        <f t="shared" si="41"/>
        <v>79</v>
      </c>
      <c r="AO744" s="6">
        <f t="shared" si="42"/>
        <v>5425.72</v>
      </c>
    </row>
    <row r="745" spans="1:41" ht="12.75">
      <c r="E745">
        <v>1</v>
      </c>
      <c r="F745" t="s">
        <v>1270</v>
      </c>
      <c r="G745" t="s">
        <v>1241</v>
      </c>
      <c r="H745">
        <v>114.53</v>
      </c>
      <c r="I745">
        <v>114.53</v>
      </c>
      <c r="L745">
        <v>3829</v>
      </c>
      <c r="M745" t="s">
        <v>1241</v>
      </c>
      <c r="O745" s="3">
        <f t="shared" si="40"/>
        <v>42686</v>
      </c>
      <c r="P745">
        <v>9506</v>
      </c>
      <c r="Q745" t="s">
        <v>1085</v>
      </c>
      <c r="R745" t="s">
        <v>1086</v>
      </c>
      <c r="S745" t="s">
        <v>1086</v>
      </c>
      <c r="V745">
        <v>2016</v>
      </c>
      <c r="W745">
        <v>481</v>
      </c>
      <c r="Z745">
        <v>843</v>
      </c>
      <c r="AA745" t="s">
        <v>258</v>
      </c>
      <c r="AB745" s="7">
        <v>93.88</v>
      </c>
      <c r="AC745">
        <v>20.65</v>
      </c>
      <c r="AF745">
        <v>756</v>
      </c>
      <c r="AG745" t="s">
        <v>258</v>
      </c>
      <c r="AH745" t="s">
        <v>258</v>
      </c>
      <c r="AI745">
        <v>2064.38</v>
      </c>
      <c r="AJ745" t="s">
        <v>258</v>
      </c>
      <c r="AK745" t="s">
        <v>54</v>
      </c>
      <c r="AL745">
        <v>93.88</v>
      </c>
      <c r="AM745" t="s">
        <v>45</v>
      </c>
      <c r="AN745">
        <f t="shared" si="41"/>
        <v>79</v>
      </c>
      <c r="AO745" s="6">
        <f t="shared" si="42"/>
        <v>7416.5199999999995</v>
      </c>
    </row>
    <row r="746" spans="1:41" ht="12.75">
      <c r="E746">
        <v>1</v>
      </c>
      <c r="F746" t="s">
        <v>1271</v>
      </c>
      <c r="G746" t="s">
        <v>1241</v>
      </c>
      <c r="H746">
        <v>52.02</v>
      </c>
      <c r="I746">
        <v>52.02</v>
      </c>
      <c r="L746">
        <v>3831</v>
      </c>
      <c r="M746" t="s">
        <v>1241</v>
      </c>
      <c r="O746" s="3">
        <f t="shared" si="40"/>
        <v>42686</v>
      </c>
      <c r="P746">
        <v>9506</v>
      </c>
      <c r="Q746" t="s">
        <v>1085</v>
      </c>
      <c r="R746" t="s">
        <v>1086</v>
      </c>
      <c r="S746" t="s">
        <v>1086</v>
      </c>
      <c r="V746">
        <v>2016</v>
      </c>
      <c r="W746">
        <v>481</v>
      </c>
      <c r="Z746">
        <v>804</v>
      </c>
      <c r="AA746" t="s">
        <v>258</v>
      </c>
      <c r="AB746" s="7">
        <v>42.64</v>
      </c>
      <c r="AC746">
        <v>9.38</v>
      </c>
      <c r="AF746">
        <v>756</v>
      </c>
      <c r="AG746" t="s">
        <v>258</v>
      </c>
      <c r="AH746" t="s">
        <v>258</v>
      </c>
      <c r="AI746">
        <v>2064.38</v>
      </c>
      <c r="AJ746" t="s">
        <v>258</v>
      </c>
      <c r="AK746" t="s">
        <v>54</v>
      </c>
      <c r="AL746">
        <v>42.64</v>
      </c>
      <c r="AM746" t="s">
        <v>45</v>
      </c>
      <c r="AN746">
        <f t="shared" si="41"/>
        <v>79</v>
      </c>
      <c r="AO746" s="6">
        <f t="shared" si="42"/>
        <v>3368.56</v>
      </c>
    </row>
    <row r="747" spans="1:41" ht="12.75">
      <c r="E747">
        <v>1</v>
      </c>
      <c r="F747" t="s">
        <v>1272</v>
      </c>
      <c r="G747" t="s">
        <v>1241</v>
      </c>
      <c r="H747">
        <v>142.08</v>
      </c>
      <c r="I747">
        <v>142.08</v>
      </c>
      <c r="L747">
        <v>3833</v>
      </c>
      <c r="M747" t="s">
        <v>1241</v>
      </c>
      <c r="O747" s="3">
        <f t="shared" si="40"/>
        <v>42686</v>
      </c>
      <c r="P747">
        <v>9506</v>
      </c>
      <c r="Q747" t="s">
        <v>1085</v>
      </c>
      <c r="R747" t="s">
        <v>1086</v>
      </c>
      <c r="S747" t="s">
        <v>1086</v>
      </c>
      <c r="V747">
        <v>2016</v>
      </c>
      <c r="W747">
        <v>605</v>
      </c>
      <c r="Z747">
        <v>1800</v>
      </c>
      <c r="AA747" t="s">
        <v>221</v>
      </c>
      <c r="AB747" s="7">
        <v>129.16</v>
      </c>
      <c r="AC747">
        <v>12.92</v>
      </c>
      <c r="AF747">
        <v>1595</v>
      </c>
      <c r="AG747" t="s">
        <v>221</v>
      </c>
      <c r="AH747" t="s">
        <v>221</v>
      </c>
      <c r="AI747">
        <v>2169.83</v>
      </c>
      <c r="AJ747" t="s">
        <v>221</v>
      </c>
      <c r="AL747">
        <v>129.16</v>
      </c>
      <c r="AM747" t="s">
        <v>45</v>
      </c>
      <c r="AN747">
        <f t="shared" si="41"/>
        <v>97</v>
      </c>
      <c r="AO747" s="6">
        <f t="shared" si="42"/>
        <v>12528.52</v>
      </c>
    </row>
    <row r="748" spans="1:41" ht="12.75">
      <c r="E748">
        <v>1</v>
      </c>
      <c r="F748" t="s">
        <v>1273</v>
      </c>
      <c r="G748" t="s">
        <v>1241</v>
      </c>
      <c r="H748">
        <v>46.42</v>
      </c>
      <c r="I748">
        <v>46.42</v>
      </c>
      <c r="L748">
        <v>3837</v>
      </c>
      <c r="M748" t="s">
        <v>1241</v>
      </c>
      <c r="O748" s="3">
        <f t="shared" si="40"/>
        <v>42686</v>
      </c>
      <c r="P748">
        <v>9506</v>
      </c>
      <c r="Q748" t="s">
        <v>1085</v>
      </c>
      <c r="R748" t="s">
        <v>1086</v>
      </c>
      <c r="S748" t="s">
        <v>1086</v>
      </c>
      <c r="V748">
        <v>2017</v>
      </c>
      <c r="W748">
        <v>328</v>
      </c>
      <c r="Z748">
        <v>673</v>
      </c>
      <c r="AA748" t="s">
        <v>194</v>
      </c>
      <c r="AB748" s="7">
        <v>38.05</v>
      </c>
      <c r="AC748">
        <v>8.37</v>
      </c>
      <c r="AF748">
        <v>649</v>
      </c>
      <c r="AG748" t="s">
        <v>194</v>
      </c>
      <c r="AH748" t="s">
        <v>194</v>
      </c>
      <c r="AI748">
        <v>9963.06</v>
      </c>
      <c r="AJ748" t="s">
        <v>194</v>
      </c>
      <c r="AK748" t="s">
        <v>54</v>
      </c>
      <c r="AL748">
        <v>38.05</v>
      </c>
      <c r="AM748" t="s">
        <v>45</v>
      </c>
      <c r="AN748">
        <f t="shared" si="41"/>
        <v>74</v>
      </c>
      <c r="AO748" s="6">
        <f t="shared" si="42"/>
        <v>2815.7</v>
      </c>
    </row>
    <row r="749" spans="1:41" ht="12.75">
      <c r="E749">
        <v>1</v>
      </c>
      <c r="F749" t="s">
        <v>1274</v>
      </c>
      <c r="G749" t="s">
        <v>1241</v>
      </c>
      <c r="H749">
        <v>161.09</v>
      </c>
      <c r="I749">
        <v>161.09</v>
      </c>
      <c r="L749">
        <v>3838</v>
      </c>
      <c r="M749" t="s">
        <v>1241</v>
      </c>
      <c r="O749" s="3">
        <f aca="true" t="shared" si="43" ref="O749:O812">+G749+30</f>
        <v>42686</v>
      </c>
      <c r="P749">
        <v>9506</v>
      </c>
      <c r="Q749" t="s">
        <v>1085</v>
      </c>
      <c r="R749" t="s">
        <v>1086</v>
      </c>
      <c r="S749" t="s">
        <v>1086</v>
      </c>
      <c r="V749">
        <v>2016</v>
      </c>
      <c r="W749">
        <v>757</v>
      </c>
      <c r="Z749">
        <v>1804</v>
      </c>
      <c r="AA749" t="s">
        <v>221</v>
      </c>
      <c r="AB749" s="7">
        <v>132.04</v>
      </c>
      <c r="AC749">
        <v>29.05</v>
      </c>
      <c r="AF749">
        <v>1597</v>
      </c>
      <c r="AG749" t="s">
        <v>221</v>
      </c>
      <c r="AH749" t="s">
        <v>221</v>
      </c>
      <c r="AI749">
        <v>3418.6</v>
      </c>
      <c r="AJ749" t="s">
        <v>221</v>
      </c>
      <c r="AL749">
        <v>132.04</v>
      </c>
      <c r="AM749" t="s">
        <v>45</v>
      </c>
      <c r="AN749">
        <f t="shared" si="41"/>
        <v>97</v>
      </c>
      <c r="AO749" s="6">
        <f t="shared" si="42"/>
        <v>12807.88</v>
      </c>
    </row>
    <row r="750" spans="1:41" ht="12.75">
      <c r="E750">
        <v>1</v>
      </c>
      <c r="F750" t="s">
        <v>1275</v>
      </c>
      <c r="G750" t="s">
        <v>1241</v>
      </c>
      <c r="H750">
        <v>515.51</v>
      </c>
      <c r="I750">
        <v>515.51</v>
      </c>
      <c r="L750">
        <v>3839</v>
      </c>
      <c r="M750" t="s">
        <v>1241</v>
      </c>
      <c r="O750" s="3">
        <f t="shared" si="43"/>
        <v>42686</v>
      </c>
      <c r="P750">
        <v>9506</v>
      </c>
      <c r="Q750" t="s">
        <v>1085</v>
      </c>
      <c r="R750" t="s">
        <v>1086</v>
      </c>
      <c r="S750" t="s">
        <v>1086</v>
      </c>
      <c r="V750">
        <v>2016</v>
      </c>
      <c r="W750">
        <v>757</v>
      </c>
      <c r="Z750">
        <v>1810</v>
      </c>
      <c r="AA750" t="s">
        <v>221</v>
      </c>
      <c r="AB750" s="7">
        <v>422.55</v>
      </c>
      <c r="AC750">
        <v>92.96</v>
      </c>
      <c r="AF750">
        <v>1597</v>
      </c>
      <c r="AG750" t="s">
        <v>221</v>
      </c>
      <c r="AH750" t="s">
        <v>221</v>
      </c>
      <c r="AI750">
        <v>3418.6</v>
      </c>
      <c r="AJ750" t="s">
        <v>221</v>
      </c>
      <c r="AL750">
        <v>422.55</v>
      </c>
      <c r="AM750" t="s">
        <v>45</v>
      </c>
      <c r="AN750">
        <f t="shared" si="41"/>
        <v>97</v>
      </c>
      <c r="AO750" s="6">
        <f t="shared" si="42"/>
        <v>40987.35</v>
      </c>
    </row>
    <row r="751" spans="1:41" ht="12.75">
      <c r="E751">
        <v>1</v>
      </c>
      <c r="F751" t="s">
        <v>1276</v>
      </c>
      <c r="G751" t="s">
        <v>1241</v>
      </c>
      <c r="H751">
        <v>41.5</v>
      </c>
      <c r="I751">
        <v>41.5</v>
      </c>
      <c r="L751">
        <v>3842</v>
      </c>
      <c r="M751" t="s">
        <v>1241</v>
      </c>
      <c r="O751" s="3">
        <f t="shared" si="43"/>
        <v>42686</v>
      </c>
      <c r="P751">
        <v>9506</v>
      </c>
      <c r="Q751" t="s">
        <v>1085</v>
      </c>
      <c r="R751" t="s">
        <v>1086</v>
      </c>
      <c r="S751" t="s">
        <v>1086</v>
      </c>
      <c r="V751">
        <v>2016</v>
      </c>
      <c r="W751">
        <v>596</v>
      </c>
      <c r="Z751">
        <v>870</v>
      </c>
      <c r="AA751" t="s">
        <v>52</v>
      </c>
      <c r="AB751" s="7">
        <v>34.02</v>
      </c>
      <c r="AC751">
        <v>7.48</v>
      </c>
      <c r="AF751">
        <v>829</v>
      </c>
      <c r="AG751" t="s">
        <v>52</v>
      </c>
      <c r="AH751" t="s">
        <v>52</v>
      </c>
      <c r="AI751">
        <v>48.31</v>
      </c>
      <c r="AJ751" t="s">
        <v>52</v>
      </c>
      <c r="AK751" t="s">
        <v>54</v>
      </c>
      <c r="AL751">
        <v>34.02</v>
      </c>
      <c r="AM751" t="s">
        <v>45</v>
      </c>
      <c r="AN751">
        <f t="shared" si="41"/>
        <v>80</v>
      </c>
      <c r="AO751" s="6">
        <f t="shared" si="42"/>
        <v>2721.6000000000004</v>
      </c>
    </row>
    <row r="752" spans="1:41" ht="12.75">
      <c r="E752">
        <v>1</v>
      </c>
      <c r="F752" t="s">
        <v>1277</v>
      </c>
      <c r="G752" t="s">
        <v>1241</v>
      </c>
      <c r="H752">
        <v>97.86</v>
      </c>
      <c r="I752">
        <v>97.86</v>
      </c>
      <c r="L752">
        <v>3849</v>
      </c>
      <c r="M752" t="s">
        <v>1241</v>
      </c>
      <c r="O752" s="3">
        <f t="shared" si="43"/>
        <v>42686</v>
      </c>
      <c r="P752">
        <v>9506</v>
      </c>
      <c r="Q752" t="s">
        <v>1085</v>
      </c>
      <c r="R752" t="s">
        <v>1086</v>
      </c>
      <c r="S752" t="s">
        <v>1086</v>
      </c>
      <c r="V752">
        <v>2017</v>
      </c>
      <c r="W752">
        <v>333</v>
      </c>
      <c r="Z752">
        <v>737</v>
      </c>
      <c r="AA752" t="s">
        <v>310</v>
      </c>
      <c r="AB752" s="7">
        <v>80.21</v>
      </c>
      <c r="AC752">
        <v>17.65</v>
      </c>
      <c r="AF752">
        <v>693</v>
      </c>
      <c r="AG752" t="s">
        <v>310</v>
      </c>
      <c r="AH752" t="s">
        <v>310</v>
      </c>
      <c r="AI752">
        <v>264.33</v>
      </c>
      <c r="AJ752" t="s">
        <v>310</v>
      </c>
      <c r="AK752" t="s">
        <v>54</v>
      </c>
      <c r="AL752">
        <v>80.21</v>
      </c>
      <c r="AM752" t="s">
        <v>45</v>
      </c>
      <c r="AN752">
        <f t="shared" si="41"/>
        <v>75</v>
      </c>
      <c r="AO752" s="6">
        <f t="shared" si="42"/>
        <v>6015.749999999999</v>
      </c>
    </row>
    <row r="753" spans="1:41" ht="12.75">
      <c r="C753">
        <v>1</v>
      </c>
      <c r="D753" t="s">
        <v>1211</v>
      </c>
      <c r="E753">
        <v>1</v>
      </c>
      <c r="F753" t="s">
        <v>1278</v>
      </c>
      <c r="G753" t="s">
        <v>1241</v>
      </c>
      <c r="H753">
        <v>75.54</v>
      </c>
      <c r="I753">
        <v>75.54</v>
      </c>
      <c r="L753">
        <v>3850</v>
      </c>
      <c r="M753" t="s">
        <v>1241</v>
      </c>
      <c r="O753" s="3">
        <f t="shared" si="43"/>
        <v>42686</v>
      </c>
      <c r="P753">
        <v>9506</v>
      </c>
      <c r="Q753" t="s">
        <v>1085</v>
      </c>
      <c r="R753" t="s">
        <v>1086</v>
      </c>
      <c r="S753" t="s">
        <v>1086</v>
      </c>
      <c r="V753">
        <v>2016</v>
      </c>
      <c r="W753">
        <v>628</v>
      </c>
      <c r="Z753">
        <v>735</v>
      </c>
      <c r="AA753" t="s">
        <v>310</v>
      </c>
      <c r="AB753" s="7">
        <v>30.44</v>
      </c>
      <c r="AC753">
        <v>6.69</v>
      </c>
      <c r="AF753">
        <v>692</v>
      </c>
      <c r="AG753" t="s">
        <v>310</v>
      </c>
      <c r="AH753" t="s">
        <v>310</v>
      </c>
      <c r="AI753">
        <v>37.13</v>
      </c>
      <c r="AJ753" t="s">
        <v>310</v>
      </c>
      <c r="AK753" t="s">
        <v>54</v>
      </c>
      <c r="AL753">
        <v>61.92</v>
      </c>
      <c r="AM753" t="s">
        <v>45</v>
      </c>
      <c r="AN753">
        <f t="shared" si="41"/>
        <v>75</v>
      </c>
      <c r="AO753" s="6">
        <f t="shared" si="42"/>
        <v>4644</v>
      </c>
    </row>
    <row r="754" spans="1:41" ht="12.75">
      <c r="C754">
        <v>1</v>
      </c>
      <c r="D754" t="s">
        <v>1211</v>
      </c>
      <c r="E754">
        <v>1</v>
      </c>
      <c r="F754" t="s">
        <v>1278</v>
      </c>
      <c r="G754" t="s">
        <v>1241</v>
      </c>
      <c r="H754">
        <v>75.54</v>
      </c>
      <c r="I754">
        <v>75.54</v>
      </c>
      <c r="L754">
        <v>3850</v>
      </c>
      <c r="M754" t="s">
        <v>1241</v>
      </c>
      <c r="O754" s="3">
        <f t="shared" si="43"/>
        <v>42686</v>
      </c>
      <c r="P754">
        <v>9506</v>
      </c>
      <c r="Q754" t="s">
        <v>1085</v>
      </c>
      <c r="R754" t="s">
        <v>1086</v>
      </c>
      <c r="S754" t="s">
        <v>1086</v>
      </c>
      <c r="V754">
        <v>2017</v>
      </c>
      <c r="W754">
        <v>333</v>
      </c>
      <c r="Z754">
        <v>736</v>
      </c>
      <c r="AA754" t="s">
        <v>310</v>
      </c>
      <c r="AB754" s="7">
        <v>31.48</v>
      </c>
      <c r="AC754">
        <v>6.93</v>
      </c>
      <c r="AF754">
        <v>693</v>
      </c>
      <c r="AG754" t="s">
        <v>310</v>
      </c>
      <c r="AH754" t="s">
        <v>310</v>
      </c>
      <c r="AI754">
        <v>264.33</v>
      </c>
      <c r="AJ754" t="s">
        <v>310</v>
      </c>
      <c r="AK754" t="s">
        <v>54</v>
      </c>
      <c r="AL754">
        <v>0</v>
      </c>
      <c r="AM754" t="s">
        <v>45</v>
      </c>
      <c r="AN754">
        <f t="shared" si="41"/>
        <v>75</v>
      </c>
      <c r="AO754" s="6">
        <f t="shared" si="42"/>
        <v>0</v>
      </c>
    </row>
    <row r="755" spans="1:41" ht="12.75">
      <c r="E755">
        <v>1</v>
      </c>
      <c r="F755" t="s">
        <v>1279</v>
      </c>
      <c r="G755" t="s">
        <v>1241</v>
      </c>
      <c r="H755">
        <v>466.52</v>
      </c>
      <c r="I755">
        <v>466.52</v>
      </c>
      <c r="L755">
        <v>3852</v>
      </c>
      <c r="M755" t="s">
        <v>1241</v>
      </c>
      <c r="O755" s="3">
        <f t="shared" si="43"/>
        <v>42686</v>
      </c>
      <c r="P755">
        <v>9506</v>
      </c>
      <c r="Q755" t="s">
        <v>1085</v>
      </c>
      <c r="R755" t="s">
        <v>1086</v>
      </c>
      <c r="S755" t="s">
        <v>1086</v>
      </c>
      <c r="V755">
        <v>2016</v>
      </c>
      <c r="W755">
        <v>605</v>
      </c>
      <c r="Z755">
        <v>1798</v>
      </c>
      <c r="AA755" t="s">
        <v>221</v>
      </c>
      <c r="AB755" s="7">
        <v>424.11</v>
      </c>
      <c r="AC755">
        <v>42.41</v>
      </c>
      <c r="AF755">
        <v>1595</v>
      </c>
      <c r="AG755" t="s">
        <v>221</v>
      </c>
      <c r="AH755" t="s">
        <v>221</v>
      </c>
      <c r="AI755">
        <v>2169.83</v>
      </c>
      <c r="AJ755" t="s">
        <v>221</v>
      </c>
      <c r="AL755">
        <v>424.11</v>
      </c>
      <c r="AM755" t="s">
        <v>45</v>
      </c>
      <c r="AN755">
        <f t="shared" si="41"/>
        <v>97</v>
      </c>
      <c r="AO755" s="6">
        <f t="shared" si="42"/>
        <v>41138.67</v>
      </c>
    </row>
    <row r="756" spans="1:41" ht="12.75">
      <c r="E756">
        <v>1</v>
      </c>
      <c r="F756" t="s">
        <v>1280</v>
      </c>
      <c r="G756" t="s">
        <v>1241</v>
      </c>
      <c r="H756">
        <v>373.66</v>
      </c>
      <c r="I756">
        <v>373.66</v>
      </c>
      <c r="L756">
        <v>3857</v>
      </c>
      <c r="M756" t="s">
        <v>1241</v>
      </c>
      <c r="O756" s="3">
        <f t="shared" si="43"/>
        <v>42686</v>
      </c>
      <c r="P756">
        <v>9506</v>
      </c>
      <c r="Q756" t="s">
        <v>1085</v>
      </c>
      <c r="R756" t="s">
        <v>1086</v>
      </c>
      <c r="S756" t="s">
        <v>1086</v>
      </c>
      <c r="V756">
        <v>2016</v>
      </c>
      <c r="W756">
        <v>478</v>
      </c>
      <c r="Z756">
        <v>925</v>
      </c>
      <c r="AA756" t="s">
        <v>52</v>
      </c>
      <c r="AB756" s="7">
        <v>339.69</v>
      </c>
      <c r="AC756">
        <v>33.97</v>
      </c>
      <c r="AF756">
        <v>834</v>
      </c>
      <c r="AG756" t="s">
        <v>52</v>
      </c>
      <c r="AH756" t="s">
        <v>52</v>
      </c>
      <c r="AI756">
        <v>373.66</v>
      </c>
      <c r="AJ756" t="s">
        <v>52</v>
      </c>
      <c r="AK756" t="s">
        <v>54</v>
      </c>
      <c r="AL756">
        <v>339.69</v>
      </c>
      <c r="AM756" t="s">
        <v>45</v>
      </c>
      <c r="AN756">
        <f t="shared" si="41"/>
        <v>80</v>
      </c>
      <c r="AO756" s="6">
        <f t="shared" si="42"/>
        <v>27175.2</v>
      </c>
    </row>
    <row r="757" spans="1:41" ht="12.75">
      <c r="E757">
        <v>1</v>
      </c>
      <c r="F757" t="s">
        <v>1281</v>
      </c>
      <c r="G757" t="s">
        <v>1241</v>
      </c>
      <c r="H757">
        <v>288.43</v>
      </c>
      <c r="I757">
        <v>288.43</v>
      </c>
      <c r="L757">
        <v>3858</v>
      </c>
      <c r="M757" t="s">
        <v>1241</v>
      </c>
      <c r="O757" s="3">
        <f t="shared" si="43"/>
        <v>42686</v>
      </c>
      <c r="P757">
        <v>9506</v>
      </c>
      <c r="Q757" t="s">
        <v>1085</v>
      </c>
      <c r="R757" t="s">
        <v>1086</v>
      </c>
      <c r="S757" t="s">
        <v>1086</v>
      </c>
      <c r="V757">
        <v>2016</v>
      </c>
      <c r="W757">
        <v>481</v>
      </c>
      <c r="Z757">
        <v>803</v>
      </c>
      <c r="AA757" t="s">
        <v>258</v>
      </c>
      <c r="AB757" s="7">
        <v>236.42</v>
      </c>
      <c r="AC757">
        <v>52.01</v>
      </c>
      <c r="AF757">
        <v>756</v>
      </c>
      <c r="AG757" t="s">
        <v>258</v>
      </c>
      <c r="AH757" t="s">
        <v>258</v>
      </c>
      <c r="AI757">
        <v>2064.38</v>
      </c>
      <c r="AJ757" t="s">
        <v>258</v>
      </c>
      <c r="AK757" t="s">
        <v>54</v>
      </c>
      <c r="AL757">
        <v>236.42</v>
      </c>
      <c r="AM757" t="s">
        <v>45</v>
      </c>
      <c r="AN757">
        <f t="shared" si="41"/>
        <v>79</v>
      </c>
      <c r="AO757" s="6">
        <f t="shared" si="42"/>
        <v>18677.18</v>
      </c>
    </row>
    <row r="758" spans="1:41" ht="12.75">
      <c r="E758">
        <v>1</v>
      </c>
      <c r="F758" t="s">
        <v>1282</v>
      </c>
      <c r="G758" t="s">
        <v>1241</v>
      </c>
      <c r="H758">
        <v>135.19</v>
      </c>
      <c r="I758">
        <v>135.19</v>
      </c>
      <c r="L758">
        <v>3860</v>
      </c>
      <c r="M758" t="s">
        <v>1241</v>
      </c>
      <c r="O758" s="3">
        <f t="shared" si="43"/>
        <v>42686</v>
      </c>
      <c r="P758">
        <v>9506</v>
      </c>
      <c r="Q758" t="s">
        <v>1085</v>
      </c>
      <c r="R758" t="s">
        <v>1086</v>
      </c>
      <c r="S758" t="s">
        <v>1086</v>
      </c>
      <c r="V758">
        <v>2017</v>
      </c>
      <c r="W758">
        <v>350</v>
      </c>
      <c r="Z758">
        <v>872</v>
      </c>
      <c r="AA758" t="s">
        <v>52</v>
      </c>
      <c r="AB758" s="7">
        <v>105.23</v>
      </c>
      <c r="AC758">
        <v>23.15</v>
      </c>
      <c r="AF758">
        <v>830</v>
      </c>
      <c r="AG758" t="s">
        <v>52</v>
      </c>
      <c r="AH758" t="s">
        <v>52</v>
      </c>
      <c r="AI758">
        <v>128.38</v>
      </c>
      <c r="AJ758" t="s">
        <v>52</v>
      </c>
      <c r="AK758" t="s">
        <v>54</v>
      </c>
      <c r="AL758">
        <v>110.81</v>
      </c>
      <c r="AM758" t="s">
        <v>45</v>
      </c>
      <c r="AN758">
        <f t="shared" si="41"/>
        <v>80</v>
      </c>
      <c r="AO758" s="6">
        <f t="shared" si="42"/>
        <v>8864.8</v>
      </c>
    </row>
    <row r="759" spans="1:41" ht="12.75">
      <c r="E759">
        <v>1</v>
      </c>
      <c r="F759" t="s">
        <v>1282</v>
      </c>
      <c r="G759" t="s">
        <v>1241</v>
      </c>
      <c r="H759">
        <v>135.19</v>
      </c>
      <c r="I759">
        <v>135.19</v>
      </c>
      <c r="L759">
        <v>3860</v>
      </c>
      <c r="M759" t="s">
        <v>1241</v>
      </c>
      <c r="O759" s="3">
        <f t="shared" si="43"/>
        <v>42686</v>
      </c>
      <c r="P759">
        <v>9506</v>
      </c>
      <c r="Q759" t="s">
        <v>1085</v>
      </c>
      <c r="R759" t="s">
        <v>1086</v>
      </c>
      <c r="S759" t="s">
        <v>1086</v>
      </c>
      <c r="V759">
        <v>2016</v>
      </c>
      <c r="W759">
        <v>596</v>
      </c>
      <c r="Z759">
        <v>873</v>
      </c>
      <c r="AA759" t="s">
        <v>52</v>
      </c>
      <c r="AB759" s="7">
        <v>5.58</v>
      </c>
      <c r="AC759">
        <v>1.23</v>
      </c>
      <c r="AF759">
        <v>829</v>
      </c>
      <c r="AG759" t="s">
        <v>52</v>
      </c>
      <c r="AH759" t="s">
        <v>52</v>
      </c>
      <c r="AI759">
        <v>48.31</v>
      </c>
      <c r="AJ759" t="s">
        <v>52</v>
      </c>
      <c r="AK759" t="s">
        <v>54</v>
      </c>
      <c r="AL759">
        <v>0</v>
      </c>
      <c r="AM759" t="s">
        <v>45</v>
      </c>
      <c r="AN759">
        <f t="shared" si="41"/>
        <v>80</v>
      </c>
      <c r="AO759" s="6">
        <f t="shared" si="42"/>
        <v>0</v>
      </c>
    </row>
    <row r="760" spans="1:41" ht="12.75">
      <c r="E760">
        <v>1</v>
      </c>
      <c r="F760" t="s">
        <v>1283</v>
      </c>
      <c r="G760" t="s">
        <v>1241</v>
      </c>
      <c r="H760">
        <v>85.61</v>
      </c>
      <c r="I760">
        <v>85.61</v>
      </c>
      <c r="L760">
        <v>3861</v>
      </c>
      <c r="M760" t="s">
        <v>1241</v>
      </c>
      <c r="O760" s="3">
        <f t="shared" si="43"/>
        <v>42686</v>
      </c>
      <c r="P760">
        <v>9506</v>
      </c>
      <c r="Q760" t="s">
        <v>1085</v>
      </c>
      <c r="R760" t="s">
        <v>1086</v>
      </c>
      <c r="S760" t="s">
        <v>1086</v>
      </c>
      <c r="V760">
        <v>2016</v>
      </c>
      <c r="W760">
        <v>481</v>
      </c>
      <c r="Z760">
        <v>805</v>
      </c>
      <c r="AA760" t="s">
        <v>258</v>
      </c>
      <c r="AB760" s="7">
        <v>70.17</v>
      </c>
      <c r="AC760">
        <v>15.44</v>
      </c>
      <c r="AF760">
        <v>756</v>
      </c>
      <c r="AG760" t="s">
        <v>258</v>
      </c>
      <c r="AH760" t="s">
        <v>258</v>
      </c>
      <c r="AI760">
        <v>2064.38</v>
      </c>
      <c r="AJ760" t="s">
        <v>258</v>
      </c>
      <c r="AK760" t="s">
        <v>54</v>
      </c>
      <c r="AL760">
        <v>70.17</v>
      </c>
      <c r="AM760" t="s">
        <v>45</v>
      </c>
      <c r="AN760">
        <f t="shared" si="41"/>
        <v>79</v>
      </c>
      <c r="AO760" s="6">
        <f t="shared" si="42"/>
        <v>5543.43</v>
      </c>
    </row>
    <row r="761" spans="1:41" ht="12.75">
      <c r="E761">
        <v>1</v>
      </c>
      <c r="F761" t="s">
        <v>1284</v>
      </c>
      <c r="G761" t="s">
        <v>1241</v>
      </c>
      <c r="H761">
        <v>92.38</v>
      </c>
      <c r="I761">
        <v>92.38</v>
      </c>
      <c r="L761">
        <v>3862</v>
      </c>
      <c r="M761" t="s">
        <v>1241</v>
      </c>
      <c r="O761" s="3">
        <f t="shared" si="43"/>
        <v>42686</v>
      </c>
      <c r="P761">
        <v>9506</v>
      </c>
      <c r="Q761" t="s">
        <v>1085</v>
      </c>
      <c r="R761" t="s">
        <v>1086</v>
      </c>
      <c r="S761" t="s">
        <v>1086</v>
      </c>
      <c r="V761">
        <v>2016</v>
      </c>
      <c r="W761">
        <v>481</v>
      </c>
      <c r="Z761">
        <v>807</v>
      </c>
      <c r="AA761" t="s">
        <v>258</v>
      </c>
      <c r="AB761" s="7">
        <v>75.72</v>
      </c>
      <c r="AC761">
        <v>16.66</v>
      </c>
      <c r="AF761">
        <v>756</v>
      </c>
      <c r="AG761" t="s">
        <v>258</v>
      </c>
      <c r="AH761" t="s">
        <v>258</v>
      </c>
      <c r="AI761">
        <v>2064.38</v>
      </c>
      <c r="AJ761" t="s">
        <v>258</v>
      </c>
      <c r="AK761" t="s">
        <v>54</v>
      </c>
      <c r="AL761">
        <v>75.72</v>
      </c>
      <c r="AM761" t="s">
        <v>45</v>
      </c>
      <c r="AN761">
        <f t="shared" si="41"/>
        <v>79</v>
      </c>
      <c r="AO761" s="6">
        <f t="shared" si="42"/>
        <v>5981.88</v>
      </c>
    </row>
    <row r="762" spans="1:41" ht="12.75">
      <c r="E762">
        <v>1</v>
      </c>
      <c r="F762" t="s">
        <v>1285</v>
      </c>
      <c r="G762" t="s">
        <v>1241</v>
      </c>
      <c r="H762">
        <v>35.76</v>
      </c>
      <c r="I762">
        <v>35.76</v>
      </c>
      <c r="L762">
        <v>3867</v>
      </c>
      <c r="M762" t="s">
        <v>1241</v>
      </c>
      <c r="O762" s="3">
        <f t="shared" si="43"/>
        <v>42686</v>
      </c>
      <c r="P762">
        <v>9506</v>
      </c>
      <c r="Q762" t="s">
        <v>1085</v>
      </c>
      <c r="R762" t="s">
        <v>1086</v>
      </c>
      <c r="S762" t="s">
        <v>1086</v>
      </c>
      <c r="V762">
        <v>2016</v>
      </c>
      <c r="W762">
        <v>628</v>
      </c>
      <c r="Z762">
        <v>432</v>
      </c>
      <c r="AA762" t="s">
        <v>80</v>
      </c>
      <c r="AB762" s="7">
        <v>29.31</v>
      </c>
      <c r="AC762">
        <v>6.45</v>
      </c>
      <c r="AF762">
        <v>509</v>
      </c>
      <c r="AG762" t="s">
        <v>211</v>
      </c>
      <c r="AH762" t="s">
        <v>211</v>
      </c>
      <c r="AI762">
        <v>218.14</v>
      </c>
      <c r="AJ762" t="s">
        <v>211</v>
      </c>
      <c r="AK762" t="s">
        <v>54</v>
      </c>
      <c r="AL762">
        <v>29.31</v>
      </c>
      <c r="AM762" t="s">
        <v>45</v>
      </c>
      <c r="AN762">
        <f t="shared" si="41"/>
        <v>73</v>
      </c>
      <c r="AO762" s="6">
        <f t="shared" si="42"/>
        <v>2139.63</v>
      </c>
    </row>
    <row r="763" spans="1:41" ht="12.75">
      <c r="E763">
        <v>1</v>
      </c>
      <c r="F763" t="s">
        <v>1286</v>
      </c>
      <c r="G763" t="s">
        <v>1241</v>
      </c>
      <c r="H763">
        <v>154.21</v>
      </c>
      <c r="I763">
        <v>154.21</v>
      </c>
      <c r="L763">
        <v>3870</v>
      </c>
      <c r="M763" t="s">
        <v>1241</v>
      </c>
      <c r="O763" s="3">
        <f t="shared" si="43"/>
        <v>42686</v>
      </c>
      <c r="P763">
        <v>9506</v>
      </c>
      <c r="Q763" t="s">
        <v>1085</v>
      </c>
      <c r="R763" t="s">
        <v>1086</v>
      </c>
      <c r="S763" t="s">
        <v>1086</v>
      </c>
      <c r="V763">
        <v>2016</v>
      </c>
      <c r="W763">
        <v>757</v>
      </c>
      <c r="Z763">
        <v>1805</v>
      </c>
      <c r="AA763" t="s">
        <v>221</v>
      </c>
      <c r="AB763" s="7">
        <v>126.4</v>
      </c>
      <c r="AC763">
        <v>27.81</v>
      </c>
      <c r="AF763">
        <v>1597</v>
      </c>
      <c r="AG763" t="s">
        <v>221</v>
      </c>
      <c r="AH763" t="s">
        <v>221</v>
      </c>
      <c r="AI763">
        <v>3418.6</v>
      </c>
      <c r="AJ763" t="s">
        <v>221</v>
      </c>
      <c r="AL763">
        <v>126.4</v>
      </c>
      <c r="AM763" t="s">
        <v>45</v>
      </c>
      <c r="AN763">
        <f t="shared" si="41"/>
        <v>97</v>
      </c>
      <c r="AO763" s="6">
        <f t="shared" si="42"/>
        <v>12260.800000000001</v>
      </c>
    </row>
    <row r="764" spans="1:41" ht="12.75">
      <c r="E764">
        <v>1</v>
      </c>
      <c r="F764" t="s">
        <v>1287</v>
      </c>
      <c r="G764" t="s">
        <v>1241</v>
      </c>
      <c r="H764">
        <v>54.53</v>
      </c>
      <c r="I764">
        <v>54.53</v>
      </c>
      <c r="L764">
        <v>3873</v>
      </c>
      <c r="M764" t="s">
        <v>1241</v>
      </c>
      <c r="O764" s="3">
        <f t="shared" si="43"/>
        <v>42686</v>
      </c>
      <c r="P764">
        <v>9506</v>
      </c>
      <c r="Q764" t="s">
        <v>1085</v>
      </c>
      <c r="R764" t="s">
        <v>1086</v>
      </c>
      <c r="S764" t="s">
        <v>1086</v>
      </c>
      <c r="V764">
        <v>2016</v>
      </c>
      <c r="W764">
        <v>481</v>
      </c>
      <c r="Z764">
        <v>795</v>
      </c>
      <c r="AA764" t="s">
        <v>258</v>
      </c>
      <c r="AB764" s="7">
        <v>44.7</v>
      </c>
      <c r="AC764">
        <v>9.83</v>
      </c>
      <c r="AF764">
        <v>756</v>
      </c>
      <c r="AG764" t="s">
        <v>258</v>
      </c>
      <c r="AH764" t="s">
        <v>258</v>
      </c>
      <c r="AI764">
        <v>2064.38</v>
      </c>
      <c r="AJ764" t="s">
        <v>258</v>
      </c>
      <c r="AK764" t="s">
        <v>54</v>
      </c>
      <c r="AL764">
        <v>44.7</v>
      </c>
      <c r="AM764" t="s">
        <v>45</v>
      </c>
      <c r="AN764">
        <f t="shared" si="41"/>
        <v>79</v>
      </c>
      <c r="AO764" s="6">
        <f t="shared" si="42"/>
        <v>3531.3</v>
      </c>
    </row>
    <row r="765" spans="1:41" ht="12.75">
      <c r="E765">
        <v>1</v>
      </c>
      <c r="F765" t="s">
        <v>1288</v>
      </c>
      <c r="G765" t="s">
        <v>1241</v>
      </c>
      <c r="H765">
        <v>128.06</v>
      </c>
      <c r="I765">
        <v>128.06</v>
      </c>
      <c r="L765">
        <v>3875</v>
      </c>
      <c r="M765" t="s">
        <v>1241</v>
      </c>
      <c r="O765" s="3">
        <f t="shared" si="43"/>
        <v>42686</v>
      </c>
      <c r="P765">
        <v>9506</v>
      </c>
      <c r="Q765" t="s">
        <v>1085</v>
      </c>
      <c r="R765" t="s">
        <v>1086</v>
      </c>
      <c r="S765" t="s">
        <v>1086</v>
      </c>
      <c r="V765">
        <v>2017</v>
      </c>
      <c r="W765">
        <v>333</v>
      </c>
      <c r="Z765">
        <v>738</v>
      </c>
      <c r="AA765" t="s">
        <v>310</v>
      </c>
      <c r="AB765" s="7">
        <v>104.97</v>
      </c>
      <c r="AC765">
        <v>23.09</v>
      </c>
      <c r="AF765">
        <v>693</v>
      </c>
      <c r="AG765" t="s">
        <v>310</v>
      </c>
      <c r="AH765" t="s">
        <v>310</v>
      </c>
      <c r="AI765">
        <v>264.33</v>
      </c>
      <c r="AJ765" t="s">
        <v>310</v>
      </c>
      <c r="AK765" t="s">
        <v>54</v>
      </c>
      <c r="AL765">
        <v>104.97</v>
      </c>
      <c r="AM765" t="s">
        <v>45</v>
      </c>
      <c r="AN765">
        <f t="shared" si="41"/>
        <v>75</v>
      </c>
      <c r="AO765" s="6">
        <f t="shared" si="42"/>
        <v>7872.75</v>
      </c>
    </row>
    <row r="766" spans="1:41" ht="12.75">
      <c r="C766">
        <v>1</v>
      </c>
      <c r="D766" t="s">
        <v>1211</v>
      </c>
      <c r="E766">
        <v>1</v>
      </c>
      <c r="F766" t="s">
        <v>1289</v>
      </c>
      <c r="G766" t="s">
        <v>1241</v>
      </c>
      <c r="H766">
        <v>3271.66</v>
      </c>
      <c r="I766">
        <v>3271.66</v>
      </c>
      <c r="L766">
        <v>3882</v>
      </c>
      <c r="M766" t="s">
        <v>1241</v>
      </c>
      <c r="O766" s="3">
        <f t="shared" si="43"/>
        <v>42686</v>
      </c>
      <c r="P766">
        <v>9506</v>
      </c>
      <c r="Q766" t="s">
        <v>1085</v>
      </c>
      <c r="R766" t="s">
        <v>1086</v>
      </c>
      <c r="S766" t="s">
        <v>1086</v>
      </c>
      <c r="V766">
        <v>2017</v>
      </c>
      <c r="W766">
        <v>328</v>
      </c>
      <c r="Z766">
        <v>722</v>
      </c>
      <c r="AA766" t="s">
        <v>310</v>
      </c>
      <c r="AB766" s="7">
        <v>2681.69</v>
      </c>
      <c r="AC766">
        <v>589.97</v>
      </c>
      <c r="AF766">
        <v>694</v>
      </c>
      <c r="AG766" t="s">
        <v>310</v>
      </c>
      <c r="AH766" t="s">
        <v>310</v>
      </c>
      <c r="AI766">
        <v>5786.65</v>
      </c>
      <c r="AJ766" t="s">
        <v>310</v>
      </c>
      <c r="AK766" t="s">
        <v>54</v>
      </c>
      <c r="AL766">
        <v>2681.69</v>
      </c>
      <c r="AM766" t="s">
        <v>45</v>
      </c>
      <c r="AN766">
        <f t="shared" si="41"/>
        <v>75</v>
      </c>
      <c r="AO766" s="6">
        <f t="shared" si="42"/>
        <v>201126.75</v>
      </c>
    </row>
    <row r="767" spans="1:41" ht="12.75">
      <c r="E767">
        <v>1</v>
      </c>
      <c r="F767" t="s">
        <v>1290</v>
      </c>
      <c r="G767" t="s">
        <v>1241</v>
      </c>
      <c r="H767">
        <v>572.39</v>
      </c>
      <c r="I767">
        <v>572.39</v>
      </c>
      <c r="L767">
        <v>3883</v>
      </c>
      <c r="M767" t="s">
        <v>1241</v>
      </c>
      <c r="O767" s="3">
        <f t="shared" si="43"/>
        <v>42686</v>
      </c>
      <c r="P767">
        <v>9506</v>
      </c>
      <c r="Q767" t="s">
        <v>1085</v>
      </c>
      <c r="R767" t="s">
        <v>1086</v>
      </c>
      <c r="S767" t="s">
        <v>1086</v>
      </c>
      <c r="V767">
        <v>2016</v>
      </c>
      <c r="W767">
        <v>1982</v>
      </c>
      <c r="Z767">
        <v>930</v>
      </c>
      <c r="AA767" t="s">
        <v>52</v>
      </c>
      <c r="AB767" s="7">
        <v>469.17</v>
      </c>
      <c r="AC767">
        <v>103.22</v>
      </c>
      <c r="AF767">
        <v>831</v>
      </c>
      <c r="AG767" t="s">
        <v>52</v>
      </c>
      <c r="AH767" t="s">
        <v>52</v>
      </c>
      <c r="AI767">
        <v>572.39</v>
      </c>
      <c r="AJ767" t="s">
        <v>52</v>
      </c>
      <c r="AK767" t="s">
        <v>54</v>
      </c>
      <c r="AL767">
        <v>469.17</v>
      </c>
      <c r="AM767" t="s">
        <v>45</v>
      </c>
      <c r="AN767">
        <f t="shared" si="41"/>
        <v>80</v>
      </c>
      <c r="AO767" s="6">
        <f t="shared" si="42"/>
        <v>37533.6</v>
      </c>
    </row>
    <row r="768" spans="1:41" ht="12.75">
      <c r="E768">
        <v>1</v>
      </c>
      <c r="F768" t="s">
        <v>1291</v>
      </c>
      <c r="G768" t="s">
        <v>1241</v>
      </c>
      <c r="H768">
        <v>51.2</v>
      </c>
      <c r="I768">
        <v>51.2</v>
      </c>
      <c r="L768">
        <v>3884</v>
      </c>
      <c r="M768" t="s">
        <v>1241</v>
      </c>
      <c r="O768" s="3">
        <f t="shared" si="43"/>
        <v>42686</v>
      </c>
      <c r="P768">
        <v>9506</v>
      </c>
      <c r="Q768" t="s">
        <v>1085</v>
      </c>
      <c r="R768" t="s">
        <v>1086</v>
      </c>
      <c r="S768" t="s">
        <v>1086</v>
      </c>
      <c r="V768">
        <v>2017</v>
      </c>
      <c r="W768">
        <v>350</v>
      </c>
      <c r="Z768">
        <v>919</v>
      </c>
      <c r="AA768" t="s">
        <v>52</v>
      </c>
      <c r="AB768" s="7">
        <v>41.97</v>
      </c>
      <c r="AC768">
        <v>9.23</v>
      </c>
      <c r="AF768">
        <v>833</v>
      </c>
      <c r="AG768" t="s">
        <v>52</v>
      </c>
      <c r="AH768" t="s">
        <v>52</v>
      </c>
      <c r="AI768">
        <v>229.83</v>
      </c>
      <c r="AJ768" t="s">
        <v>52</v>
      </c>
      <c r="AK768" t="s">
        <v>54</v>
      </c>
      <c r="AL768">
        <v>41.97</v>
      </c>
      <c r="AM768" t="s">
        <v>45</v>
      </c>
      <c r="AN768">
        <f t="shared" si="41"/>
        <v>80</v>
      </c>
      <c r="AO768" s="6">
        <f t="shared" si="42"/>
        <v>3357.6</v>
      </c>
    </row>
    <row r="769" spans="1:41" ht="12.75">
      <c r="E769">
        <v>1</v>
      </c>
      <c r="F769" t="s">
        <v>1292</v>
      </c>
      <c r="G769" t="s">
        <v>1241</v>
      </c>
      <c r="H769">
        <v>436.06</v>
      </c>
      <c r="I769">
        <v>436.06</v>
      </c>
      <c r="L769">
        <v>3888</v>
      </c>
      <c r="M769" t="s">
        <v>1241</v>
      </c>
      <c r="O769" s="3">
        <f t="shared" si="43"/>
        <v>42686</v>
      </c>
      <c r="P769">
        <v>9506</v>
      </c>
      <c r="Q769" t="s">
        <v>1085</v>
      </c>
      <c r="R769" t="s">
        <v>1086</v>
      </c>
      <c r="S769" t="s">
        <v>1086</v>
      </c>
      <c r="V769">
        <v>2016</v>
      </c>
      <c r="W769">
        <v>605</v>
      </c>
      <c r="Z769">
        <v>1797</v>
      </c>
      <c r="AA769" t="s">
        <v>221</v>
      </c>
      <c r="AB769" s="7">
        <v>396.42</v>
      </c>
      <c r="AC769">
        <v>39.64</v>
      </c>
      <c r="AF769">
        <v>1595</v>
      </c>
      <c r="AG769" t="s">
        <v>221</v>
      </c>
      <c r="AH769" t="s">
        <v>221</v>
      </c>
      <c r="AI769">
        <v>2169.83</v>
      </c>
      <c r="AJ769" t="s">
        <v>221</v>
      </c>
      <c r="AL769">
        <v>396.42</v>
      </c>
      <c r="AM769" t="s">
        <v>45</v>
      </c>
      <c r="AN769">
        <f t="shared" si="41"/>
        <v>97</v>
      </c>
      <c r="AO769" s="6">
        <f t="shared" si="42"/>
        <v>38452.74</v>
      </c>
    </row>
    <row r="770" spans="1:41" ht="12.75">
      <c r="E770">
        <v>1</v>
      </c>
      <c r="F770" t="s">
        <v>1293</v>
      </c>
      <c r="G770" t="s">
        <v>1241</v>
      </c>
      <c r="H770">
        <v>47.15</v>
      </c>
      <c r="I770">
        <v>47.15</v>
      </c>
      <c r="L770">
        <v>3892</v>
      </c>
      <c r="M770" t="s">
        <v>1241</v>
      </c>
      <c r="O770" s="3">
        <f t="shared" si="43"/>
        <v>42686</v>
      </c>
      <c r="P770">
        <v>9506</v>
      </c>
      <c r="Q770" t="s">
        <v>1085</v>
      </c>
      <c r="R770" t="s">
        <v>1086</v>
      </c>
      <c r="S770" t="s">
        <v>1086</v>
      </c>
      <c r="V770">
        <v>2016</v>
      </c>
      <c r="W770">
        <v>481</v>
      </c>
      <c r="Z770">
        <v>828</v>
      </c>
      <c r="AA770" t="s">
        <v>258</v>
      </c>
      <c r="AB770" s="7">
        <v>38.65</v>
      </c>
      <c r="AC770">
        <v>8.5</v>
      </c>
      <c r="AF770">
        <v>756</v>
      </c>
      <c r="AG770" t="s">
        <v>258</v>
      </c>
      <c r="AH770" t="s">
        <v>258</v>
      </c>
      <c r="AI770">
        <v>2064.38</v>
      </c>
      <c r="AJ770" t="s">
        <v>258</v>
      </c>
      <c r="AK770" t="s">
        <v>54</v>
      </c>
      <c r="AL770">
        <v>38.65</v>
      </c>
      <c r="AM770" t="s">
        <v>45</v>
      </c>
      <c r="AN770">
        <f t="shared" si="41"/>
        <v>79</v>
      </c>
      <c r="AO770" s="6">
        <f t="shared" si="42"/>
        <v>3053.35</v>
      </c>
    </row>
    <row r="771" spans="1:41" ht="12.75">
      <c r="E771">
        <v>1</v>
      </c>
      <c r="F771" t="s">
        <v>1294</v>
      </c>
      <c r="G771" t="s">
        <v>1241</v>
      </c>
      <c r="H771">
        <v>170.7</v>
      </c>
      <c r="I771">
        <v>170.7</v>
      </c>
      <c r="L771">
        <v>3894</v>
      </c>
      <c r="M771" t="s">
        <v>1241</v>
      </c>
      <c r="O771" s="3">
        <f t="shared" si="43"/>
        <v>42686</v>
      </c>
      <c r="P771">
        <v>9506</v>
      </c>
      <c r="Q771" t="s">
        <v>1085</v>
      </c>
      <c r="R771" t="s">
        <v>1086</v>
      </c>
      <c r="S771" t="s">
        <v>1086</v>
      </c>
      <c r="V771">
        <v>2016</v>
      </c>
      <c r="W771">
        <v>481</v>
      </c>
      <c r="Z771">
        <v>846</v>
      </c>
      <c r="AA771" t="s">
        <v>258</v>
      </c>
      <c r="AB771" s="7">
        <v>139.92</v>
      </c>
      <c r="AC771">
        <v>30.78</v>
      </c>
      <c r="AF771">
        <v>756</v>
      </c>
      <c r="AG771" t="s">
        <v>258</v>
      </c>
      <c r="AH771" t="s">
        <v>258</v>
      </c>
      <c r="AI771">
        <v>2064.38</v>
      </c>
      <c r="AJ771" t="s">
        <v>258</v>
      </c>
      <c r="AK771" t="s">
        <v>54</v>
      </c>
      <c r="AL771">
        <v>139.92</v>
      </c>
      <c r="AM771" t="s">
        <v>45</v>
      </c>
      <c r="AN771">
        <f aca="true" t="shared" si="44" ref="AN771:AN834">AJ771-O771</f>
        <v>79</v>
      </c>
      <c r="AO771" s="6">
        <f aca="true" t="shared" si="45" ref="AO771:AO834">AN771*AL771</f>
        <v>11053.679999999998</v>
      </c>
    </row>
    <row r="772" spans="1:41" ht="12.75">
      <c r="E772">
        <v>1</v>
      </c>
      <c r="F772" t="s">
        <v>1295</v>
      </c>
      <c r="G772" t="s">
        <v>1241</v>
      </c>
      <c r="H772">
        <v>492.65</v>
      </c>
      <c r="I772">
        <v>492.65</v>
      </c>
      <c r="L772">
        <v>3896</v>
      </c>
      <c r="M772" t="s">
        <v>1241</v>
      </c>
      <c r="O772" s="3">
        <f t="shared" si="43"/>
        <v>42686</v>
      </c>
      <c r="P772">
        <v>9506</v>
      </c>
      <c r="Q772" t="s">
        <v>1085</v>
      </c>
      <c r="R772" t="s">
        <v>1086</v>
      </c>
      <c r="S772" t="s">
        <v>1086</v>
      </c>
      <c r="V772">
        <v>2017</v>
      </c>
      <c r="W772">
        <v>332</v>
      </c>
      <c r="Z772">
        <v>924</v>
      </c>
      <c r="AA772" t="s">
        <v>52</v>
      </c>
      <c r="AB772" s="7">
        <v>403.81</v>
      </c>
      <c r="AC772">
        <v>88.84</v>
      </c>
      <c r="AF772">
        <v>832</v>
      </c>
      <c r="AG772" t="s">
        <v>52</v>
      </c>
      <c r="AH772" t="s">
        <v>52</v>
      </c>
      <c r="AI772">
        <v>2398.35</v>
      </c>
      <c r="AJ772" t="s">
        <v>52</v>
      </c>
      <c r="AK772" t="s">
        <v>54</v>
      </c>
      <c r="AL772">
        <v>403.81</v>
      </c>
      <c r="AM772" t="s">
        <v>45</v>
      </c>
      <c r="AN772">
        <f t="shared" si="44"/>
        <v>80</v>
      </c>
      <c r="AO772" s="6">
        <f t="shared" si="45"/>
        <v>32304.8</v>
      </c>
    </row>
    <row r="773" spans="1:41" ht="12.75">
      <c r="E773">
        <v>1</v>
      </c>
      <c r="F773" t="s">
        <v>1296</v>
      </c>
      <c r="G773" t="s">
        <v>1241</v>
      </c>
      <c r="H773">
        <v>168.96</v>
      </c>
      <c r="I773">
        <v>168.96</v>
      </c>
      <c r="L773">
        <v>3899</v>
      </c>
      <c r="M773" t="s">
        <v>1241</v>
      </c>
      <c r="O773" s="3">
        <f t="shared" si="43"/>
        <v>42686</v>
      </c>
      <c r="P773">
        <v>9506</v>
      </c>
      <c r="Q773" t="s">
        <v>1085</v>
      </c>
      <c r="R773" t="s">
        <v>1086</v>
      </c>
      <c r="S773" t="s">
        <v>1086</v>
      </c>
      <c r="V773">
        <v>2016</v>
      </c>
      <c r="W773">
        <v>481</v>
      </c>
      <c r="Z773">
        <v>796</v>
      </c>
      <c r="AA773" t="s">
        <v>258</v>
      </c>
      <c r="AB773" s="7">
        <v>138.49</v>
      </c>
      <c r="AC773">
        <v>30.47</v>
      </c>
      <c r="AF773">
        <v>756</v>
      </c>
      <c r="AG773" t="s">
        <v>258</v>
      </c>
      <c r="AH773" t="s">
        <v>258</v>
      </c>
      <c r="AI773">
        <v>2064.38</v>
      </c>
      <c r="AJ773" t="s">
        <v>258</v>
      </c>
      <c r="AK773" t="s">
        <v>54</v>
      </c>
      <c r="AL773">
        <v>138.49</v>
      </c>
      <c r="AM773" t="s">
        <v>45</v>
      </c>
      <c r="AN773">
        <f t="shared" si="44"/>
        <v>79</v>
      </c>
      <c r="AO773" s="6">
        <f t="shared" si="45"/>
        <v>10940.710000000001</v>
      </c>
    </row>
    <row r="774" spans="1:41" ht="12.75">
      <c r="E774">
        <v>1</v>
      </c>
      <c r="F774" t="s">
        <v>1297</v>
      </c>
      <c r="G774" t="s">
        <v>1241</v>
      </c>
      <c r="H774">
        <v>59.39</v>
      </c>
      <c r="I774">
        <v>59.39</v>
      </c>
      <c r="L774">
        <v>3901</v>
      </c>
      <c r="M774" t="s">
        <v>1241</v>
      </c>
      <c r="O774" s="3">
        <f t="shared" si="43"/>
        <v>42686</v>
      </c>
      <c r="P774">
        <v>9506</v>
      </c>
      <c r="Q774" t="s">
        <v>1085</v>
      </c>
      <c r="R774" t="s">
        <v>1086</v>
      </c>
      <c r="S774" t="s">
        <v>1086</v>
      </c>
      <c r="V774">
        <v>2016</v>
      </c>
      <c r="W774">
        <v>481</v>
      </c>
      <c r="Z774">
        <v>842</v>
      </c>
      <c r="AA774" t="s">
        <v>258</v>
      </c>
      <c r="AB774" s="7">
        <v>48.68</v>
      </c>
      <c r="AC774">
        <v>10.71</v>
      </c>
      <c r="AF774">
        <v>756</v>
      </c>
      <c r="AG774" t="s">
        <v>258</v>
      </c>
      <c r="AH774" t="s">
        <v>258</v>
      </c>
      <c r="AI774">
        <v>2064.38</v>
      </c>
      <c r="AJ774" t="s">
        <v>258</v>
      </c>
      <c r="AK774" t="s">
        <v>54</v>
      </c>
      <c r="AL774">
        <v>48.68</v>
      </c>
      <c r="AM774" t="s">
        <v>45</v>
      </c>
      <c r="AN774">
        <f t="shared" si="44"/>
        <v>79</v>
      </c>
      <c r="AO774" s="6">
        <f t="shared" si="45"/>
        <v>3845.72</v>
      </c>
    </row>
    <row r="775" spans="1:41" ht="12.75">
      <c r="E775">
        <v>1</v>
      </c>
      <c r="F775" t="s">
        <v>1298</v>
      </c>
      <c r="G775" t="s">
        <v>1241</v>
      </c>
      <c r="H775">
        <v>70.2</v>
      </c>
      <c r="I775">
        <v>70.2</v>
      </c>
      <c r="L775">
        <v>3903</v>
      </c>
      <c r="M775" t="s">
        <v>1241</v>
      </c>
      <c r="O775" s="3">
        <f t="shared" si="43"/>
        <v>42686</v>
      </c>
      <c r="P775">
        <v>9506</v>
      </c>
      <c r="Q775" t="s">
        <v>1085</v>
      </c>
      <c r="R775" t="s">
        <v>1086</v>
      </c>
      <c r="S775" t="s">
        <v>1086</v>
      </c>
      <c r="V775">
        <v>2016</v>
      </c>
      <c r="W775">
        <v>481</v>
      </c>
      <c r="Z775">
        <v>844</v>
      </c>
      <c r="AA775" t="s">
        <v>258</v>
      </c>
      <c r="AB775" s="7">
        <v>57.54</v>
      </c>
      <c r="AC775">
        <v>12.66</v>
      </c>
      <c r="AF775">
        <v>756</v>
      </c>
      <c r="AG775" t="s">
        <v>258</v>
      </c>
      <c r="AH775" t="s">
        <v>258</v>
      </c>
      <c r="AI775">
        <v>2064.38</v>
      </c>
      <c r="AJ775" t="s">
        <v>258</v>
      </c>
      <c r="AK775" t="s">
        <v>54</v>
      </c>
      <c r="AL775">
        <v>57.54</v>
      </c>
      <c r="AM775" t="s">
        <v>45</v>
      </c>
      <c r="AN775">
        <f t="shared" si="44"/>
        <v>79</v>
      </c>
      <c r="AO775" s="6">
        <f t="shared" si="45"/>
        <v>4545.66</v>
      </c>
    </row>
    <row r="776" spans="1:41" ht="12.75">
      <c r="E776">
        <v>1</v>
      </c>
      <c r="F776" t="s">
        <v>1299</v>
      </c>
      <c r="G776" t="s">
        <v>1241</v>
      </c>
      <c r="H776">
        <v>605.95</v>
      </c>
      <c r="I776">
        <v>605.95</v>
      </c>
      <c r="L776">
        <v>3904</v>
      </c>
      <c r="M776" t="s">
        <v>1241</v>
      </c>
      <c r="O776" s="3">
        <f t="shared" si="43"/>
        <v>42686</v>
      </c>
      <c r="P776">
        <v>9506</v>
      </c>
      <c r="Q776" t="s">
        <v>1085</v>
      </c>
      <c r="R776" t="s">
        <v>1086</v>
      </c>
      <c r="S776" t="s">
        <v>1086</v>
      </c>
      <c r="V776">
        <v>2016</v>
      </c>
      <c r="W776">
        <v>1984</v>
      </c>
      <c r="Z776">
        <v>1793</v>
      </c>
      <c r="AA776" t="s">
        <v>221</v>
      </c>
      <c r="AB776" s="7">
        <v>496.68</v>
      </c>
      <c r="AC776">
        <v>109.27</v>
      </c>
      <c r="AF776">
        <v>1598</v>
      </c>
      <c r="AG776" t="s">
        <v>221</v>
      </c>
      <c r="AH776" t="s">
        <v>221</v>
      </c>
      <c r="AI776">
        <v>605.95</v>
      </c>
      <c r="AJ776" t="s">
        <v>221</v>
      </c>
      <c r="AL776">
        <v>496.68</v>
      </c>
      <c r="AM776" t="s">
        <v>45</v>
      </c>
      <c r="AN776">
        <f t="shared" si="44"/>
        <v>97</v>
      </c>
      <c r="AO776" s="6">
        <f t="shared" si="45"/>
        <v>48177.96</v>
      </c>
    </row>
    <row r="777" spans="1:41" ht="12.75">
      <c r="E777">
        <v>1</v>
      </c>
      <c r="F777" t="s">
        <v>1300</v>
      </c>
      <c r="G777" t="s">
        <v>1241</v>
      </c>
      <c r="H777">
        <v>39.98</v>
      </c>
      <c r="I777">
        <v>39.98</v>
      </c>
      <c r="L777">
        <v>3906</v>
      </c>
      <c r="M777" t="s">
        <v>1241</v>
      </c>
      <c r="O777" s="3">
        <f t="shared" si="43"/>
        <v>42686</v>
      </c>
      <c r="P777">
        <v>9506</v>
      </c>
      <c r="Q777" t="s">
        <v>1085</v>
      </c>
      <c r="R777" t="s">
        <v>1086</v>
      </c>
      <c r="S777" t="s">
        <v>1086</v>
      </c>
      <c r="V777">
        <v>2017</v>
      </c>
      <c r="W777">
        <v>333</v>
      </c>
      <c r="Z777">
        <v>1655</v>
      </c>
      <c r="AA777" t="s">
        <v>441</v>
      </c>
      <c r="AB777" s="7">
        <v>32.77</v>
      </c>
      <c r="AC777">
        <v>7.21</v>
      </c>
      <c r="AF777">
        <v>1487</v>
      </c>
      <c r="AG777" t="s">
        <v>441</v>
      </c>
      <c r="AH777" t="s">
        <v>441</v>
      </c>
      <c r="AI777">
        <v>346.09</v>
      </c>
      <c r="AJ777" t="s">
        <v>441</v>
      </c>
      <c r="AL777">
        <v>32.77</v>
      </c>
      <c r="AM777" t="s">
        <v>45</v>
      </c>
      <c r="AN777">
        <f t="shared" si="44"/>
        <v>96</v>
      </c>
      <c r="AO777" s="6">
        <f t="shared" si="45"/>
        <v>3145.92</v>
      </c>
    </row>
    <row r="778" spans="1:41" ht="12.75">
      <c r="E778">
        <v>1</v>
      </c>
      <c r="F778" t="s">
        <v>1301</v>
      </c>
      <c r="G778" t="s">
        <v>1241</v>
      </c>
      <c r="H778">
        <v>45.09</v>
      </c>
      <c r="I778">
        <v>45.09</v>
      </c>
      <c r="L778">
        <v>3908</v>
      </c>
      <c r="M778" t="s">
        <v>1241</v>
      </c>
      <c r="O778" s="3">
        <f t="shared" si="43"/>
        <v>42686</v>
      </c>
      <c r="P778">
        <v>9506</v>
      </c>
      <c r="Q778" t="s">
        <v>1085</v>
      </c>
      <c r="R778" t="s">
        <v>1086</v>
      </c>
      <c r="S778" t="s">
        <v>1086</v>
      </c>
      <c r="V778">
        <v>2016</v>
      </c>
      <c r="W778">
        <v>628</v>
      </c>
      <c r="Z778">
        <v>433</v>
      </c>
      <c r="AA778" t="s">
        <v>80</v>
      </c>
      <c r="AB778" s="7">
        <v>36.96</v>
      </c>
      <c r="AC778">
        <v>8.13</v>
      </c>
      <c r="AF778">
        <v>509</v>
      </c>
      <c r="AG778" t="s">
        <v>211</v>
      </c>
      <c r="AH778" t="s">
        <v>211</v>
      </c>
      <c r="AI778">
        <v>218.14</v>
      </c>
      <c r="AJ778" t="s">
        <v>211</v>
      </c>
      <c r="AK778" t="s">
        <v>54</v>
      </c>
      <c r="AL778">
        <v>36.96</v>
      </c>
      <c r="AM778" t="s">
        <v>45</v>
      </c>
      <c r="AN778">
        <f t="shared" si="44"/>
        <v>73</v>
      </c>
      <c r="AO778" s="6">
        <f t="shared" si="45"/>
        <v>2698.08</v>
      </c>
    </row>
    <row r="779" spans="1:41" ht="12.75">
      <c r="E779">
        <v>1</v>
      </c>
      <c r="F779" t="s">
        <v>1302</v>
      </c>
      <c r="G779" t="s">
        <v>1241</v>
      </c>
      <c r="H779">
        <v>46.42</v>
      </c>
      <c r="I779">
        <v>46.42</v>
      </c>
      <c r="L779">
        <v>3909</v>
      </c>
      <c r="M779" t="s">
        <v>1241</v>
      </c>
      <c r="O779" s="3">
        <f t="shared" si="43"/>
        <v>42686</v>
      </c>
      <c r="P779">
        <v>9506</v>
      </c>
      <c r="Q779" t="s">
        <v>1085</v>
      </c>
      <c r="R779" t="s">
        <v>1086</v>
      </c>
      <c r="S779" t="s">
        <v>1086</v>
      </c>
      <c r="V779">
        <v>2016</v>
      </c>
      <c r="W779">
        <v>481</v>
      </c>
      <c r="Z779">
        <v>798</v>
      </c>
      <c r="AA779" t="s">
        <v>258</v>
      </c>
      <c r="AB779" s="7">
        <v>38.05</v>
      </c>
      <c r="AC779">
        <v>8.37</v>
      </c>
      <c r="AF779">
        <v>756</v>
      </c>
      <c r="AG779" t="s">
        <v>258</v>
      </c>
      <c r="AH779" t="s">
        <v>258</v>
      </c>
      <c r="AI779">
        <v>2064.38</v>
      </c>
      <c r="AJ779" t="s">
        <v>258</v>
      </c>
      <c r="AK779" t="s">
        <v>54</v>
      </c>
      <c r="AL779">
        <v>38.05</v>
      </c>
      <c r="AM779" t="s">
        <v>45</v>
      </c>
      <c r="AN779">
        <f t="shared" si="44"/>
        <v>79</v>
      </c>
      <c r="AO779" s="6">
        <f t="shared" si="45"/>
        <v>3005.95</v>
      </c>
    </row>
    <row r="780" spans="1:41" ht="12.75">
      <c r="E780">
        <v>1</v>
      </c>
      <c r="F780" t="s">
        <v>1303</v>
      </c>
      <c r="G780" t="s">
        <v>1241</v>
      </c>
      <c r="H780">
        <v>95.99</v>
      </c>
      <c r="I780">
        <v>95.99</v>
      </c>
      <c r="L780">
        <v>3910</v>
      </c>
      <c r="M780" t="s">
        <v>1241</v>
      </c>
      <c r="O780" s="3">
        <f t="shared" si="43"/>
        <v>42686</v>
      </c>
      <c r="P780">
        <v>9506</v>
      </c>
      <c r="Q780" t="s">
        <v>1085</v>
      </c>
      <c r="R780" t="s">
        <v>1086</v>
      </c>
      <c r="S780" t="s">
        <v>1086</v>
      </c>
      <c r="V780">
        <v>2016</v>
      </c>
      <c r="W780">
        <v>481</v>
      </c>
      <c r="Z780">
        <v>848</v>
      </c>
      <c r="AA780" t="s">
        <v>258</v>
      </c>
      <c r="AB780" s="7">
        <v>78.68</v>
      </c>
      <c r="AC780">
        <v>17.31</v>
      </c>
      <c r="AF780">
        <v>756</v>
      </c>
      <c r="AG780" t="s">
        <v>258</v>
      </c>
      <c r="AH780" t="s">
        <v>258</v>
      </c>
      <c r="AI780">
        <v>2064.38</v>
      </c>
      <c r="AJ780" t="s">
        <v>258</v>
      </c>
      <c r="AK780" t="s">
        <v>54</v>
      </c>
      <c r="AL780">
        <v>78.68</v>
      </c>
      <c r="AM780" t="s">
        <v>45</v>
      </c>
      <c r="AN780">
        <f t="shared" si="44"/>
        <v>79</v>
      </c>
      <c r="AO780" s="6">
        <f t="shared" si="45"/>
        <v>6215.72</v>
      </c>
    </row>
    <row r="781" spans="1:41" ht="12.75">
      <c r="C781">
        <v>1</v>
      </c>
      <c r="D781" t="s">
        <v>1211</v>
      </c>
      <c r="E781">
        <v>1</v>
      </c>
      <c r="F781" t="s">
        <v>1304</v>
      </c>
      <c r="G781" t="s">
        <v>1241</v>
      </c>
      <c r="H781">
        <v>35.23</v>
      </c>
      <c r="I781">
        <v>35.23</v>
      </c>
      <c r="L781">
        <v>3914</v>
      </c>
      <c r="M781" t="s">
        <v>1241</v>
      </c>
      <c r="O781" s="3">
        <f t="shared" si="43"/>
        <v>42686</v>
      </c>
      <c r="P781">
        <v>9506</v>
      </c>
      <c r="Q781" t="s">
        <v>1085</v>
      </c>
      <c r="R781" t="s">
        <v>1086</v>
      </c>
      <c r="S781" t="s">
        <v>1086</v>
      </c>
      <c r="V781">
        <v>2016</v>
      </c>
      <c r="W781">
        <v>481</v>
      </c>
      <c r="Z781">
        <v>793</v>
      </c>
      <c r="AA781" t="s">
        <v>258</v>
      </c>
      <c r="AB781" s="7">
        <v>28.88</v>
      </c>
      <c r="AC781">
        <v>6.35</v>
      </c>
      <c r="AF781">
        <v>756</v>
      </c>
      <c r="AG781" t="s">
        <v>258</v>
      </c>
      <c r="AH781" t="s">
        <v>258</v>
      </c>
      <c r="AI781">
        <v>2064.38</v>
      </c>
      <c r="AJ781" t="s">
        <v>258</v>
      </c>
      <c r="AK781" t="s">
        <v>54</v>
      </c>
      <c r="AL781">
        <v>28.88</v>
      </c>
      <c r="AM781" t="s">
        <v>45</v>
      </c>
      <c r="AN781">
        <f t="shared" si="44"/>
        <v>79</v>
      </c>
      <c r="AO781" s="6">
        <f t="shared" si="45"/>
        <v>2281.52</v>
      </c>
    </row>
    <row r="782" spans="1:41" ht="12.75">
      <c r="E782">
        <v>1</v>
      </c>
      <c r="F782" t="s">
        <v>1305</v>
      </c>
      <c r="G782" t="s">
        <v>1241</v>
      </c>
      <c r="H782">
        <v>46.03</v>
      </c>
      <c r="I782">
        <v>46.03</v>
      </c>
      <c r="L782">
        <v>3917</v>
      </c>
      <c r="M782" t="s">
        <v>1241</v>
      </c>
      <c r="O782" s="3">
        <f t="shared" si="43"/>
        <v>42686</v>
      </c>
      <c r="P782">
        <v>9506</v>
      </c>
      <c r="Q782" t="s">
        <v>1085</v>
      </c>
      <c r="R782" t="s">
        <v>1086</v>
      </c>
      <c r="S782" t="s">
        <v>1086</v>
      </c>
      <c r="V782">
        <v>2016</v>
      </c>
      <c r="W782">
        <v>626</v>
      </c>
      <c r="Z782">
        <v>1794</v>
      </c>
      <c r="AA782" t="s">
        <v>221</v>
      </c>
      <c r="AB782" s="7">
        <v>37.73</v>
      </c>
      <c r="AC782">
        <v>8.3</v>
      </c>
      <c r="AF782">
        <v>1594</v>
      </c>
      <c r="AG782" t="s">
        <v>221</v>
      </c>
      <c r="AH782" t="s">
        <v>221</v>
      </c>
      <c r="AI782">
        <v>46.03</v>
      </c>
      <c r="AJ782" t="s">
        <v>221</v>
      </c>
      <c r="AL782">
        <v>37.73</v>
      </c>
      <c r="AM782" t="s">
        <v>45</v>
      </c>
      <c r="AN782">
        <f t="shared" si="44"/>
        <v>97</v>
      </c>
      <c r="AO782" s="6">
        <f t="shared" si="45"/>
        <v>3659.8099999999995</v>
      </c>
    </row>
    <row r="783" spans="1:41" ht="12.75">
      <c r="E783">
        <v>1</v>
      </c>
      <c r="F783" t="s">
        <v>1306</v>
      </c>
      <c r="G783" t="s">
        <v>1241</v>
      </c>
      <c r="H783">
        <v>715.3</v>
      </c>
      <c r="I783">
        <v>715.3</v>
      </c>
      <c r="L783">
        <v>3918</v>
      </c>
      <c r="M783" t="s">
        <v>1241</v>
      </c>
      <c r="O783" s="3">
        <f t="shared" si="43"/>
        <v>42686</v>
      </c>
      <c r="P783">
        <v>9506</v>
      </c>
      <c r="Q783" t="s">
        <v>1085</v>
      </c>
      <c r="R783" t="s">
        <v>1086</v>
      </c>
      <c r="S783" t="s">
        <v>1086</v>
      </c>
      <c r="V783">
        <v>2016</v>
      </c>
      <c r="W783">
        <v>757</v>
      </c>
      <c r="Z783">
        <v>1814</v>
      </c>
      <c r="AA783" t="s">
        <v>221</v>
      </c>
      <c r="AB783" s="7">
        <v>586.31</v>
      </c>
      <c r="AC783">
        <v>128.99</v>
      </c>
      <c r="AF783">
        <v>1597</v>
      </c>
      <c r="AG783" t="s">
        <v>221</v>
      </c>
      <c r="AH783" t="s">
        <v>221</v>
      </c>
      <c r="AI783">
        <v>3418.6</v>
      </c>
      <c r="AJ783" t="s">
        <v>221</v>
      </c>
      <c r="AL783">
        <v>586.31</v>
      </c>
      <c r="AM783" t="s">
        <v>45</v>
      </c>
      <c r="AN783">
        <f t="shared" si="44"/>
        <v>97</v>
      </c>
      <c r="AO783" s="6">
        <f t="shared" si="45"/>
        <v>56872.06999999999</v>
      </c>
    </row>
    <row r="784" spans="1:41" ht="12.75">
      <c r="E784">
        <v>1</v>
      </c>
      <c r="F784" t="s">
        <v>1307</v>
      </c>
      <c r="G784" t="s">
        <v>1241</v>
      </c>
      <c r="H784">
        <v>129.87</v>
      </c>
      <c r="I784">
        <v>129.87</v>
      </c>
      <c r="L784">
        <v>3921</v>
      </c>
      <c r="M784" t="s">
        <v>1241</v>
      </c>
      <c r="O784" s="3">
        <f t="shared" si="43"/>
        <v>42686</v>
      </c>
      <c r="P784">
        <v>9506</v>
      </c>
      <c r="Q784" t="s">
        <v>1085</v>
      </c>
      <c r="R784" t="s">
        <v>1086</v>
      </c>
      <c r="S784" t="s">
        <v>1086</v>
      </c>
      <c r="V784">
        <v>2017</v>
      </c>
      <c r="W784">
        <v>333</v>
      </c>
      <c r="Z784">
        <v>1795</v>
      </c>
      <c r="AA784" t="s">
        <v>221</v>
      </c>
      <c r="AB784" s="7">
        <v>106.45</v>
      </c>
      <c r="AC784">
        <v>23.42</v>
      </c>
      <c r="AF784">
        <v>1596</v>
      </c>
      <c r="AG784" t="s">
        <v>221</v>
      </c>
      <c r="AH784" t="s">
        <v>221</v>
      </c>
      <c r="AI784">
        <v>129.87</v>
      </c>
      <c r="AJ784" t="s">
        <v>221</v>
      </c>
      <c r="AL784">
        <v>106.45</v>
      </c>
      <c r="AM784" t="s">
        <v>45</v>
      </c>
      <c r="AN784">
        <f t="shared" si="44"/>
        <v>97</v>
      </c>
      <c r="AO784" s="6">
        <f t="shared" si="45"/>
        <v>10325.65</v>
      </c>
    </row>
    <row r="785" spans="1:41" ht="12.75">
      <c r="E785">
        <v>1</v>
      </c>
      <c r="F785" t="s">
        <v>1308</v>
      </c>
      <c r="G785" t="s">
        <v>1241</v>
      </c>
      <c r="H785">
        <v>178.63</v>
      </c>
      <c r="I785">
        <v>178.63</v>
      </c>
      <c r="L785">
        <v>3922</v>
      </c>
      <c r="M785" t="s">
        <v>1241</v>
      </c>
      <c r="O785" s="3">
        <f t="shared" si="43"/>
        <v>42686</v>
      </c>
      <c r="P785">
        <v>9506</v>
      </c>
      <c r="Q785" t="s">
        <v>1085</v>
      </c>
      <c r="R785" t="s">
        <v>1086</v>
      </c>
      <c r="S785" t="s">
        <v>1086</v>
      </c>
      <c r="V785">
        <v>2017</v>
      </c>
      <c r="W785">
        <v>350</v>
      </c>
      <c r="Z785">
        <v>920</v>
      </c>
      <c r="AA785" t="s">
        <v>52</v>
      </c>
      <c r="AB785" s="7">
        <v>146.42</v>
      </c>
      <c r="AC785">
        <v>32.21</v>
      </c>
      <c r="AF785">
        <v>833</v>
      </c>
      <c r="AG785" t="s">
        <v>52</v>
      </c>
      <c r="AH785" t="s">
        <v>52</v>
      </c>
      <c r="AI785">
        <v>229.83</v>
      </c>
      <c r="AJ785" t="s">
        <v>52</v>
      </c>
      <c r="AK785" t="s">
        <v>54</v>
      </c>
      <c r="AL785">
        <v>146.42</v>
      </c>
      <c r="AM785" t="s">
        <v>45</v>
      </c>
      <c r="AN785">
        <f t="shared" si="44"/>
        <v>80</v>
      </c>
      <c r="AO785" s="6">
        <f t="shared" si="45"/>
        <v>11713.599999999999</v>
      </c>
    </row>
    <row r="786" spans="1:41" ht="12.75">
      <c r="E786">
        <v>1</v>
      </c>
      <c r="F786" t="s">
        <v>1309</v>
      </c>
      <c r="G786" t="s">
        <v>298</v>
      </c>
      <c r="H786">
        <v>1108.8</v>
      </c>
      <c r="I786">
        <v>1108.8</v>
      </c>
      <c r="L786">
        <v>6960</v>
      </c>
      <c r="M786" t="s">
        <v>298</v>
      </c>
      <c r="O786" s="3">
        <f t="shared" si="43"/>
        <v>42718</v>
      </c>
      <c r="P786">
        <v>9506</v>
      </c>
      <c r="Q786" t="s">
        <v>1085</v>
      </c>
      <c r="R786" t="s">
        <v>1086</v>
      </c>
      <c r="S786" t="s">
        <v>1086</v>
      </c>
      <c r="V786">
        <v>2016</v>
      </c>
      <c r="W786">
        <v>597</v>
      </c>
      <c r="Z786">
        <v>3071</v>
      </c>
      <c r="AA786" t="s">
        <v>372</v>
      </c>
      <c r="AB786" s="7">
        <v>908.85</v>
      </c>
      <c r="AC786">
        <v>199.95</v>
      </c>
      <c r="AF786">
        <v>2536</v>
      </c>
      <c r="AG786" t="s">
        <v>372</v>
      </c>
      <c r="AH786" t="s">
        <v>372</v>
      </c>
      <c r="AI786">
        <v>1108.8</v>
      </c>
      <c r="AJ786" t="s">
        <v>372</v>
      </c>
      <c r="AL786">
        <v>908.85</v>
      </c>
      <c r="AM786" t="s">
        <v>45</v>
      </c>
      <c r="AN786">
        <f t="shared" si="44"/>
        <v>96</v>
      </c>
      <c r="AO786" s="6">
        <f t="shared" si="45"/>
        <v>87249.6</v>
      </c>
    </row>
    <row r="787" spans="1:41" ht="12.75">
      <c r="E787">
        <v>1</v>
      </c>
      <c r="F787" t="s">
        <v>1310</v>
      </c>
      <c r="G787" t="s">
        <v>298</v>
      </c>
      <c r="H787">
        <v>75.2</v>
      </c>
      <c r="I787">
        <v>75.2</v>
      </c>
      <c r="L787">
        <v>7044</v>
      </c>
      <c r="M787" t="s">
        <v>298</v>
      </c>
      <c r="O787" s="3">
        <f t="shared" si="43"/>
        <v>42718</v>
      </c>
      <c r="P787">
        <v>9506</v>
      </c>
      <c r="Q787" t="s">
        <v>1085</v>
      </c>
      <c r="R787" t="s">
        <v>1086</v>
      </c>
      <c r="S787" t="s">
        <v>1086</v>
      </c>
      <c r="V787">
        <v>2017</v>
      </c>
      <c r="W787">
        <v>430</v>
      </c>
      <c r="Z787">
        <v>1483</v>
      </c>
      <c r="AA787" t="s">
        <v>374</v>
      </c>
      <c r="AB787" s="7">
        <v>61.64</v>
      </c>
      <c r="AC787">
        <v>13.56</v>
      </c>
      <c r="AF787">
        <v>1380</v>
      </c>
      <c r="AG787" t="s">
        <v>374</v>
      </c>
      <c r="AH787" t="s">
        <v>374</v>
      </c>
      <c r="AI787">
        <v>355.89</v>
      </c>
      <c r="AJ787" t="s">
        <v>374</v>
      </c>
      <c r="AL787">
        <v>61.64</v>
      </c>
      <c r="AM787" t="s">
        <v>45</v>
      </c>
      <c r="AN787">
        <f t="shared" si="44"/>
        <v>62</v>
      </c>
      <c r="AO787" s="6">
        <f t="shared" si="45"/>
        <v>3821.68</v>
      </c>
    </row>
    <row r="788" spans="1:41" ht="12.75">
      <c r="E788">
        <v>1</v>
      </c>
      <c r="F788" t="s">
        <v>1311</v>
      </c>
      <c r="G788" t="s">
        <v>298</v>
      </c>
      <c r="H788">
        <v>77.06</v>
      </c>
      <c r="I788">
        <v>77.06</v>
      </c>
      <c r="L788">
        <v>7042</v>
      </c>
      <c r="M788" t="s">
        <v>298</v>
      </c>
      <c r="O788" s="3">
        <f t="shared" si="43"/>
        <v>42718</v>
      </c>
      <c r="P788">
        <v>9506</v>
      </c>
      <c r="Q788" t="s">
        <v>1085</v>
      </c>
      <c r="R788" t="s">
        <v>1086</v>
      </c>
      <c r="S788" t="s">
        <v>1086</v>
      </c>
      <c r="V788">
        <v>2016</v>
      </c>
      <c r="W788">
        <v>1984</v>
      </c>
      <c r="Z788">
        <v>2043</v>
      </c>
      <c r="AA788" t="s">
        <v>134</v>
      </c>
      <c r="AB788" s="7">
        <v>63.16</v>
      </c>
      <c r="AC788">
        <v>13.9</v>
      </c>
      <c r="AF788">
        <v>1758</v>
      </c>
      <c r="AG788" t="s">
        <v>134</v>
      </c>
      <c r="AH788" t="s">
        <v>134</v>
      </c>
      <c r="AI788">
        <v>603.62</v>
      </c>
      <c r="AJ788" t="s">
        <v>134</v>
      </c>
      <c r="AL788">
        <v>63.16</v>
      </c>
      <c r="AM788" t="s">
        <v>45</v>
      </c>
      <c r="AN788">
        <f t="shared" si="44"/>
        <v>70</v>
      </c>
      <c r="AO788" s="6">
        <f t="shared" si="45"/>
        <v>4421.2</v>
      </c>
    </row>
    <row r="789" spans="1:41" ht="12.75">
      <c r="E789">
        <v>1</v>
      </c>
      <c r="F789" t="s">
        <v>1312</v>
      </c>
      <c r="G789" t="s">
        <v>298</v>
      </c>
      <c r="H789">
        <v>207.52</v>
      </c>
      <c r="I789">
        <v>207.52</v>
      </c>
      <c r="L789">
        <v>7004</v>
      </c>
      <c r="M789" t="s">
        <v>298</v>
      </c>
      <c r="O789" s="3">
        <f t="shared" si="43"/>
        <v>42718</v>
      </c>
      <c r="P789">
        <v>9506</v>
      </c>
      <c r="Q789" t="s">
        <v>1085</v>
      </c>
      <c r="R789" t="s">
        <v>1086</v>
      </c>
      <c r="S789" t="s">
        <v>1086</v>
      </c>
      <c r="V789">
        <v>2016</v>
      </c>
      <c r="W789">
        <v>621</v>
      </c>
      <c r="Z789">
        <v>3364</v>
      </c>
      <c r="AA789" t="s">
        <v>165</v>
      </c>
      <c r="AB789" s="7">
        <v>170.1</v>
      </c>
      <c r="AC789">
        <v>37.42</v>
      </c>
      <c r="AF789">
        <v>2777</v>
      </c>
      <c r="AG789" t="s">
        <v>165</v>
      </c>
      <c r="AH789" t="s">
        <v>165</v>
      </c>
      <c r="AI789">
        <v>450.64</v>
      </c>
      <c r="AJ789" t="s">
        <v>165</v>
      </c>
      <c r="AL789">
        <v>170.1</v>
      </c>
      <c r="AM789" t="s">
        <v>45</v>
      </c>
      <c r="AN789">
        <f t="shared" si="44"/>
        <v>103</v>
      </c>
      <c r="AO789" s="6">
        <f t="shared" si="45"/>
        <v>17520.3</v>
      </c>
    </row>
    <row r="790" spans="1:41" ht="12.75">
      <c r="E790">
        <v>1</v>
      </c>
      <c r="F790" t="s">
        <v>1313</v>
      </c>
      <c r="G790" t="s">
        <v>298</v>
      </c>
      <c r="H790">
        <v>472.18</v>
      </c>
      <c r="I790">
        <v>472.18</v>
      </c>
      <c r="L790">
        <v>6983</v>
      </c>
      <c r="M790" t="s">
        <v>298</v>
      </c>
      <c r="O790" s="3">
        <f t="shared" si="43"/>
        <v>42718</v>
      </c>
      <c r="P790">
        <v>9506</v>
      </c>
      <c r="Q790" t="s">
        <v>1085</v>
      </c>
      <c r="R790" t="s">
        <v>1086</v>
      </c>
      <c r="S790" t="s">
        <v>1086</v>
      </c>
      <c r="V790">
        <v>2016</v>
      </c>
      <c r="W790">
        <v>626</v>
      </c>
      <c r="Z790">
        <v>1749</v>
      </c>
      <c r="AA790" t="s">
        <v>221</v>
      </c>
      <c r="AB790" s="7">
        <v>387.03</v>
      </c>
      <c r="AC790">
        <v>85.15</v>
      </c>
      <c r="AF790">
        <v>1534</v>
      </c>
      <c r="AG790" t="s">
        <v>221</v>
      </c>
      <c r="AH790" t="s">
        <v>221</v>
      </c>
      <c r="AI790">
        <v>8892.15</v>
      </c>
      <c r="AJ790" t="s">
        <v>221</v>
      </c>
      <c r="AL790">
        <v>387.03</v>
      </c>
      <c r="AM790" t="s">
        <v>45</v>
      </c>
      <c r="AN790">
        <f t="shared" si="44"/>
        <v>65</v>
      </c>
      <c r="AO790" s="6">
        <f t="shared" si="45"/>
        <v>25156.949999999997</v>
      </c>
    </row>
    <row r="791" spans="1:41" ht="12.75">
      <c r="E791">
        <v>1</v>
      </c>
      <c r="F791" t="s">
        <v>1314</v>
      </c>
      <c r="G791" t="s">
        <v>298</v>
      </c>
      <c r="H791">
        <v>46.42</v>
      </c>
      <c r="I791">
        <v>46.42</v>
      </c>
      <c r="L791">
        <v>7070</v>
      </c>
      <c r="M791" t="s">
        <v>298</v>
      </c>
      <c r="O791" s="3">
        <f t="shared" si="43"/>
        <v>42718</v>
      </c>
      <c r="P791">
        <v>9506</v>
      </c>
      <c r="Q791" t="s">
        <v>1085</v>
      </c>
      <c r="R791" t="s">
        <v>1086</v>
      </c>
      <c r="S791" t="s">
        <v>1086</v>
      </c>
      <c r="V791">
        <v>2016</v>
      </c>
      <c r="W791">
        <v>626</v>
      </c>
      <c r="Z791">
        <v>1746</v>
      </c>
      <c r="AA791" t="s">
        <v>221</v>
      </c>
      <c r="AB791" s="7">
        <v>38.05</v>
      </c>
      <c r="AC791">
        <v>8.37</v>
      </c>
      <c r="AF791">
        <v>1534</v>
      </c>
      <c r="AG791" t="s">
        <v>221</v>
      </c>
      <c r="AH791" t="s">
        <v>221</v>
      </c>
      <c r="AI791">
        <v>8892.15</v>
      </c>
      <c r="AJ791" t="s">
        <v>221</v>
      </c>
      <c r="AL791">
        <v>38.05</v>
      </c>
      <c r="AM791" t="s">
        <v>45</v>
      </c>
      <c r="AN791">
        <f t="shared" si="44"/>
        <v>65</v>
      </c>
      <c r="AO791" s="6">
        <f t="shared" si="45"/>
        <v>2473.25</v>
      </c>
    </row>
    <row r="792" spans="1:41" ht="12.75">
      <c r="C792">
        <v>1</v>
      </c>
      <c r="D792" t="s">
        <v>1211</v>
      </c>
      <c r="E792">
        <v>1</v>
      </c>
      <c r="F792" t="s">
        <v>1315</v>
      </c>
      <c r="G792" t="s">
        <v>298</v>
      </c>
      <c r="H792">
        <v>692.85</v>
      </c>
      <c r="I792">
        <v>692.85</v>
      </c>
      <c r="L792">
        <v>6971</v>
      </c>
      <c r="M792" t="s">
        <v>298</v>
      </c>
      <c r="O792" s="3">
        <f t="shared" si="43"/>
        <v>42718</v>
      </c>
      <c r="P792">
        <v>9506</v>
      </c>
      <c r="Q792" t="s">
        <v>1085</v>
      </c>
      <c r="R792" t="s">
        <v>1086</v>
      </c>
      <c r="S792" t="s">
        <v>1086</v>
      </c>
      <c r="V792">
        <v>2016</v>
      </c>
      <c r="W792">
        <v>757</v>
      </c>
      <c r="Z792">
        <v>445</v>
      </c>
      <c r="AA792" t="s">
        <v>80</v>
      </c>
      <c r="AB792" s="7">
        <v>567.91</v>
      </c>
      <c r="AC792">
        <v>124.94</v>
      </c>
      <c r="AF792">
        <v>510</v>
      </c>
      <c r="AG792" t="s">
        <v>211</v>
      </c>
      <c r="AH792" t="s">
        <v>211</v>
      </c>
      <c r="AI792">
        <v>2996.43</v>
      </c>
      <c r="AJ792" t="s">
        <v>211</v>
      </c>
      <c r="AK792" t="s">
        <v>54</v>
      </c>
      <c r="AL792">
        <v>567.91</v>
      </c>
      <c r="AM792" t="s">
        <v>45</v>
      </c>
      <c r="AN792">
        <f t="shared" si="44"/>
        <v>41</v>
      </c>
      <c r="AO792" s="6">
        <f t="shared" si="45"/>
        <v>23284.309999999998</v>
      </c>
    </row>
    <row r="793" spans="1:41" ht="12.75">
      <c r="E793">
        <v>1</v>
      </c>
      <c r="F793" t="s">
        <v>1316</v>
      </c>
      <c r="G793" t="s">
        <v>298</v>
      </c>
      <c r="H793">
        <v>479.42</v>
      </c>
      <c r="I793">
        <v>479.42</v>
      </c>
      <c r="L793">
        <v>6980</v>
      </c>
      <c r="M793" t="s">
        <v>298</v>
      </c>
      <c r="O793" s="3">
        <f t="shared" si="43"/>
        <v>42718</v>
      </c>
      <c r="P793">
        <v>9506</v>
      </c>
      <c r="Q793" t="s">
        <v>1085</v>
      </c>
      <c r="R793" t="s">
        <v>1086</v>
      </c>
      <c r="S793" t="s">
        <v>1086</v>
      </c>
      <c r="V793">
        <v>2017</v>
      </c>
      <c r="W793">
        <v>350</v>
      </c>
      <c r="Z793">
        <v>1678</v>
      </c>
      <c r="AA793" t="s">
        <v>441</v>
      </c>
      <c r="AB793" s="7">
        <v>392.97</v>
      </c>
      <c r="AC793">
        <v>86.45</v>
      </c>
      <c r="AF793">
        <v>1486</v>
      </c>
      <c r="AG793" t="s">
        <v>441</v>
      </c>
      <c r="AH793" t="s">
        <v>441</v>
      </c>
      <c r="AI793">
        <v>719.47</v>
      </c>
      <c r="AJ793" t="s">
        <v>441</v>
      </c>
      <c r="AL793">
        <v>392.97</v>
      </c>
      <c r="AM793" t="s">
        <v>45</v>
      </c>
      <c r="AN793">
        <f t="shared" si="44"/>
        <v>64</v>
      </c>
      <c r="AO793" s="6">
        <f t="shared" si="45"/>
        <v>25150.08</v>
      </c>
    </row>
    <row r="794" spans="1:41" ht="12.75">
      <c r="E794">
        <v>1</v>
      </c>
      <c r="F794" t="s">
        <v>1317</v>
      </c>
      <c r="G794" t="s">
        <v>298</v>
      </c>
      <c r="H794">
        <v>46.42</v>
      </c>
      <c r="I794">
        <v>46.42</v>
      </c>
      <c r="L794">
        <v>7068</v>
      </c>
      <c r="M794" t="s">
        <v>298</v>
      </c>
      <c r="O794" s="3">
        <f t="shared" si="43"/>
        <v>42718</v>
      </c>
      <c r="P794">
        <v>9506</v>
      </c>
      <c r="Q794" t="s">
        <v>1085</v>
      </c>
      <c r="R794" t="s">
        <v>1086</v>
      </c>
      <c r="S794" t="s">
        <v>1086</v>
      </c>
      <c r="V794">
        <v>2016</v>
      </c>
      <c r="W794">
        <v>626</v>
      </c>
      <c r="Z794">
        <v>1757</v>
      </c>
      <c r="AA794" t="s">
        <v>221</v>
      </c>
      <c r="AB794" s="7">
        <v>38.05</v>
      </c>
      <c r="AC794">
        <v>8.37</v>
      </c>
      <c r="AF794">
        <v>1534</v>
      </c>
      <c r="AG794" t="s">
        <v>221</v>
      </c>
      <c r="AH794" t="s">
        <v>221</v>
      </c>
      <c r="AI794">
        <v>8892.15</v>
      </c>
      <c r="AJ794" t="s">
        <v>221</v>
      </c>
      <c r="AL794">
        <v>38.05</v>
      </c>
      <c r="AM794" t="s">
        <v>45</v>
      </c>
      <c r="AN794">
        <f t="shared" si="44"/>
        <v>65</v>
      </c>
      <c r="AO794" s="6">
        <f t="shared" si="45"/>
        <v>2473.25</v>
      </c>
    </row>
    <row r="795" spans="1:41" ht="12.75">
      <c r="E795">
        <v>1</v>
      </c>
      <c r="F795" t="s">
        <v>1318</v>
      </c>
      <c r="G795" t="s">
        <v>298</v>
      </c>
      <c r="H795">
        <v>54.7</v>
      </c>
      <c r="I795">
        <v>54.7</v>
      </c>
      <c r="L795">
        <v>7062</v>
      </c>
      <c r="M795" t="s">
        <v>298</v>
      </c>
      <c r="O795" s="3">
        <f t="shared" si="43"/>
        <v>42718</v>
      </c>
      <c r="P795">
        <v>9506</v>
      </c>
      <c r="Q795" t="s">
        <v>1085</v>
      </c>
      <c r="R795" t="s">
        <v>1086</v>
      </c>
      <c r="S795" t="s">
        <v>1086</v>
      </c>
      <c r="V795">
        <v>2017</v>
      </c>
      <c r="W795">
        <v>333</v>
      </c>
      <c r="Z795">
        <v>1603</v>
      </c>
      <c r="AA795" t="s">
        <v>125</v>
      </c>
      <c r="AB795" s="7">
        <v>44.84</v>
      </c>
      <c r="AC795">
        <v>9.86</v>
      </c>
      <c r="AF795">
        <v>1440</v>
      </c>
      <c r="AG795" t="s">
        <v>125</v>
      </c>
      <c r="AH795" t="s">
        <v>125</v>
      </c>
      <c r="AI795">
        <v>564.79</v>
      </c>
      <c r="AJ795" t="s">
        <v>125</v>
      </c>
      <c r="AL795">
        <v>44.84</v>
      </c>
      <c r="AM795" t="s">
        <v>45</v>
      </c>
      <c r="AN795">
        <f t="shared" si="44"/>
        <v>63</v>
      </c>
      <c r="AO795" s="6">
        <f t="shared" si="45"/>
        <v>2824.92</v>
      </c>
    </row>
    <row r="796" spans="1:41" ht="12.75">
      <c r="E796">
        <v>1</v>
      </c>
      <c r="F796" t="s">
        <v>1319</v>
      </c>
      <c r="G796" t="s">
        <v>298</v>
      </c>
      <c r="H796">
        <v>91.59</v>
      </c>
      <c r="I796">
        <v>91.59</v>
      </c>
      <c r="L796">
        <v>7035</v>
      </c>
      <c r="M796" t="s">
        <v>298</v>
      </c>
      <c r="O796" s="3">
        <f t="shared" si="43"/>
        <v>42718</v>
      </c>
      <c r="P796">
        <v>9506</v>
      </c>
      <c r="Q796" t="s">
        <v>1085</v>
      </c>
      <c r="R796" t="s">
        <v>1086</v>
      </c>
      <c r="S796" t="s">
        <v>1086</v>
      </c>
      <c r="V796">
        <v>2016</v>
      </c>
      <c r="W796">
        <v>626</v>
      </c>
      <c r="Z796">
        <v>1742</v>
      </c>
      <c r="AA796" t="s">
        <v>221</v>
      </c>
      <c r="AB796" s="7">
        <v>75.07</v>
      </c>
      <c r="AC796">
        <v>16.52</v>
      </c>
      <c r="AF796">
        <v>1534</v>
      </c>
      <c r="AG796" t="s">
        <v>221</v>
      </c>
      <c r="AH796" t="s">
        <v>221</v>
      </c>
      <c r="AI796">
        <v>8892.15</v>
      </c>
      <c r="AJ796" t="s">
        <v>221</v>
      </c>
      <c r="AL796">
        <v>75.07</v>
      </c>
      <c r="AM796" t="s">
        <v>45</v>
      </c>
      <c r="AN796">
        <f t="shared" si="44"/>
        <v>65</v>
      </c>
      <c r="AO796" s="6">
        <f t="shared" si="45"/>
        <v>4879.549999999999</v>
      </c>
    </row>
    <row r="797" spans="1:41" ht="12.75">
      <c r="E797">
        <v>1</v>
      </c>
      <c r="F797" t="s">
        <v>1320</v>
      </c>
      <c r="G797" t="s">
        <v>298</v>
      </c>
      <c r="H797">
        <v>46.42</v>
      </c>
      <c r="I797">
        <v>46.42</v>
      </c>
      <c r="L797">
        <v>7067</v>
      </c>
      <c r="M797" t="s">
        <v>298</v>
      </c>
      <c r="O797" s="3">
        <f t="shared" si="43"/>
        <v>42718</v>
      </c>
      <c r="P797">
        <v>9506</v>
      </c>
      <c r="Q797" t="s">
        <v>1085</v>
      </c>
      <c r="R797" t="s">
        <v>1086</v>
      </c>
      <c r="S797" t="s">
        <v>1086</v>
      </c>
      <c r="V797">
        <v>2016</v>
      </c>
      <c r="W797">
        <v>626</v>
      </c>
      <c r="Z797">
        <v>1743</v>
      </c>
      <c r="AA797" t="s">
        <v>221</v>
      </c>
      <c r="AB797" s="7">
        <v>38.05</v>
      </c>
      <c r="AC797">
        <v>8.37</v>
      </c>
      <c r="AF797">
        <v>1534</v>
      </c>
      <c r="AG797" t="s">
        <v>221</v>
      </c>
      <c r="AH797" t="s">
        <v>221</v>
      </c>
      <c r="AI797">
        <v>8892.15</v>
      </c>
      <c r="AJ797" t="s">
        <v>221</v>
      </c>
      <c r="AL797">
        <v>38.05</v>
      </c>
      <c r="AM797" t="s">
        <v>45</v>
      </c>
      <c r="AN797">
        <f t="shared" si="44"/>
        <v>65</v>
      </c>
      <c r="AO797" s="6">
        <f t="shared" si="45"/>
        <v>2473.25</v>
      </c>
    </row>
    <row r="798" spans="1:41" ht="12.75">
      <c r="E798">
        <v>1</v>
      </c>
      <c r="F798" t="s">
        <v>1321</v>
      </c>
      <c r="G798" t="s">
        <v>298</v>
      </c>
      <c r="H798">
        <v>71.87</v>
      </c>
      <c r="I798">
        <v>71.87</v>
      </c>
      <c r="L798">
        <v>7048</v>
      </c>
      <c r="M798" t="s">
        <v>298</v>
      </c>
      <c r="O798" s="3">
        <f t="shared" si="43"/>
        <v>42718</v>
      </c>
      <c r="P798">
        <v>9506</v>
      </c>
      <c r="Q798" t="s">
        <v>1085</v>
      </c>
      <c r="R798" t="s">
        <v>1086</v>
      </c>
      <c r="S798" t="s">
        <v>1086</v>
      </c>
      <c r="V798">
        <v>2016</v>
      </c>
      <c r="W798">
        <v>626</v>
      </c>
      <c r="Z798">
        <v>1740</v>
      </c>
      <c r="AA798" t="s">
        <v>221</v>
      </c>
      <c r="AB798" s="7">
        <v>58.91</v>
      </c>
      <c r="AC798">
        <v>12.96</v>
      </c>
      <c r="AF798">
        <v>1534</v>
      </c>
      <c r="AG798" t="s">
        <v>221</v>
      </c>
      <c r="AH798" t="s">
        <v>221</v>
      </c>
      <c r="AI798">
        <v>8892.15</v>
      </c>
      <c r="AJ798" t="s">
        <v>221</v>
      </c>
      <c r="AL798">
        <v>58.91</v>
      </c>
      <c r="AM798" t="s">
        <v>45</v>
      </c>
      <c r="AN798">
        <f t="shared" si="44"/>
        <v>65</v>
      </c>
      <c r="AO798" s="6">
        <f t="shared" si="45"/>
        <v>3829.1499999999996</v>
      </c>
    </row>
    <row r="799" spans="1:41" ht="12.75">
      <c r="E799">
        <v>1</v>
      </c>
      <c r="F799" t="s">
        <v>1322</v>
      </c>
      <c r="G799" t="s">
        <v>298</v>
      </c>
      <c r="H799">
        <v>62.13</v>
      </c>
      <c r="I799">
        <v>62.13</v>
      </c>
      <c r="L799">
        <v>7052</v>
      </c>
      <c r="M799" t="s">
        <v>298</v>
      </c>
      <c r="O799" s="3">
        <f t="shared" si="43"/>
        <v>42718</v>
      </c>
      <c r="P799">
        <v>9506</v>
      </c>
      <c r="Q799" t="s">
        <v>1085</v>
      </c>
      <c r="R799" t="s">
        <v>1086</v>
      </c>
      <c r="S799" t="s">
        <v>1086</v>
      </c>
      <c r="V799">
        <v>2016</v>
      </c>
      <c r="W799">
        <v>481</v>
      </c>
      <c r="Z799">
        <v>1449</v>
      </c>
      <c r="AA799" t="s">
        <v>374</v>
      </c>
      <c r="AB799" s="7">
        <v>50.93</v>
      </c>
      <c r="AC799">
        <v>11.2</v>
      </c>
      <c r="AF799">
        <v>1376</v>
      </c>
      <c r="AG799" t="s">
        <v>374</v>
      </c>
      <c r="AH799" t="s">
        <v>374</v>
      </c>
      <c r="AI799">
        <v>1159.59</v>
      </c>
      <c r="AJ799" t="s">
        <v>374</v>
      </c>
      <c r="AL799">
        <v>50.93</v>
      </c>
      <c r="AM799" t="s">
        <v>45</v>
      </c>
      <c r="AN799">
        <f t="shared" si="44"/>
        <v>62</v>
      </c>
      <c r="AO799" s="6">
        <f t="shared" si="45"/>
        <v>3157.66</v>
      </c>
    </row>
    <row r="800" spans="1:41" ht="12.75">
      <c r="E800">
        <v>1</v>
      </c>
      <c r="F800" t="s">
        <v>1323</v>
      </c>
      <c r="G800" t="s">
        <v>298</v>
      </c>
      <c r="H800">
        <v>35.76</v>
      </c>
      <c r="I800">
        <v>35.76</v>
      </c>
      <c r="L800">
        <v>7085</v>
      </c>
      <c r="M800" t="s">
        <v>298</v>
      </c>
      <c r="O800" s="3">
        <f t="shared" si="43"/>
        <v>42718</v>
      </c>
      <c r="P800">
        <v>9506</v>
      </c>
      <c r="Q800" t="s">
        <v>1085</v>
      </c>
      <c r="R800" t="s">
        <v>1086</v>
      </c>
      <c r="S800" t="s">
        <v>1086</v>
      </c>
      <c r="V800">
        <v>2016</v>
      </c>
      <c r="W800">
        <v>626</v>
      </c>
      <c r="Z800">
        <v>1732</v>
      </c>
      <c r="AA800" t="s">
        <v>221</v>
      </c>
      <c r="AB800" s="7">
        <v>29.31</v>
      </c>
      <c r="AC800">
        <v>6.45</v>
      </c>
      <c r="AF800">
        <v>1534</v>
      </c>
      <c r="AG800" t="s">
        <v>221</v>
      </c>
      <c r="AH800" t="s">
        <v>221</v>
      </c>
      <c r="AI800">
        <v>8892.15</v>
      </c>
      <c r="AJ800" t="s">
        <v>221</v>
      </c>
      <c r="AL800">
        <v>29.31</v>
      </c>
      <c r="AM800" t="s">
        <v>45</v>
      </c>
      <c r="AN800">
        <f t="shared" si="44"/>
        <v>65</v>
      </c>
      <c r="AO800" s="6">
        <f t="shared" si="45"/>
        <v>1905.1499999999999</v>
      </c>
    </row>
    <row r="801" spans="1:41" ht="12.75">
      <c r="E801">
        <v>1</v>
      </c>
      <c r="F801" t="s">
        <v>1324</v>
      </c>
      <c r="G801" t="s">
        <v>298</v>
      </c>
      <c r="H801">
        <v>91.1</v>
      </c>
      <c r="I801">
        <v>91.1</v>
      </c>
      <c r="L801">
        <v>7036</v>
      </c>
      <c r="M801" t="s">
        <v>298</v>
      </c>
      <c r="O801" s="3">
        <f t="shared" si="43"/>
        <v>42718</v>
      </c>
      <c r="P801">
        <v>9506</v>
      </c>
      <c r="Q801" t="s">
        <v>1085</v>
      </c>
      <c r="R801" t="s">
        <v>1086</v>
      </c>
      <c r="S801" t="s">
        <v>1086</v>
      </c>
      <c r="V801">
        <v>2017</v>
      </c>
      <c r="W801">
        <v>332</v>
      </c>
      <c r="Z801">
        <v>1612</v>
      </c>
      <c r="AA801" t="s">
        <v>125</v>
      </c>
      <c r="AB801" s="7">
        <v>74.67</v>
      </c>
      <c r="AC801">
        <v>16.43</v>
      </c>
      <c r="AF801">
        <v>1439</v>
      </c>
      <c r="AG801" t="s">
        <v>125</v>
      </c>
      <c r="AH801" t="s">
        <v>125</v>
      </c>
      <c r="AI801">
        <v>1754.24</v>
      </c>
      <c r="AJ801" t="s">
        <v>125</v>
      </c>
      <c r="AL801">
        <v>74.67</v>
      </c>
      <c r="AM801" t="s">
        <v>45</v>
      </c>
      <c r="AN801">
        <f t="shared" si="44"/>
        <v>63</v>
      </c>
      <c r="AO801" s="6">
        <f t="shared" si="45"/>
        <v>4704.21</v>
      </c>
    </row>
    <row r="802" spans="1:41" ht="12.75">
      <c r="E802">
        <v>1</v>
      </c>
      <c r="F802" t="s">
        <v>1325</v>
      </c>
      <c r="G802" t="s">
        <v>298</v>
      </c>
      <c r="H802">
        <v>78.69</v>
      </c>
      <c r="I802">
        <v>78.69</v>
      </c>
      <c r="L802">
        <v>7041</v>
      </c>
      <c r="M802" t="s">
        <v>298</v>
      </c>
      <c r="O802" s="3">
        <f t="shared" si="43"/>
        <v>42718</v>
      </c>
      <c r="P802">
        <v>9506</v>
      </c>
      <c r="Q802" t="s">
        <v>1085</v>
      </c>
      <c r="R802" t="s">
        <v>1086</v>
      </c>
      <c r="S802" t="s">
        <v>1086</v>
      </c>
      <c r="V802">
        <v>2016</v>
      </c>
      <c r="W802">
        <v>626</v>
      </c>
      <c r="Z802">
        <v>1737</v>
      </c>
      <c r="AA802" t="s">
        <v>221</v>
      </c>
      <c r="AB802" s="7">
        <v>64.5</v>
      </c>
      <c r="AC802">
        <v>14.19</v>
      </c>
      <c r="AF802">
        <v>1534</v>
      </c>
      <c r="AG802" t="s">
        <v>221</v>
      </c>
      <c r="AH802" t="s">
        <v>221</v>
      </c>
      <c r="AI802">
        <v>8892.15</v>
      </c>
      <c r="AJ802" t="s">
        <v>221</v>
      </c>
      <c r="AL802">
        <v>64.5</v>
      </c>
      <c r="AM802" t="s">
        <v>45</v>
      </c>
      <c r="AN802">
        <f t="shared" si="44"/>
        <v>65</v>
      </c>
      <c r="AO802" s="6">
        <f t="shared" si="45"/>
        <v>4192.5</v>
      </c>
    </row>
    <row r="803" spans="1:41" ht="12.75">
      <c r="E803">
        <v>1</v>
      </c>
      <c r="F803" t="s">
        <v>1326</v>
      </c>
      <c r="G803" t="s">
        <v>298</v>
      </c>
      <c r="H803">
        <v>126.86</v>
      </c>
      <c r="I803">
        <v>126.86</v>
      </c>
      <c r="L803">
        <v>7029</v>
      </c>
      <c r="M803" t="s">
        <v>298</v>
      </c>
      <c r="O803" s="3">
        <f t="shared" si="43"/>
        <v>42718</v>
      </c>
      <c r="P803">
        <v>9506</v>
      </c>
      <c r="Q803" t="s">
        <v>1085</v>
      </c>
      <c r="R803" t="s">
        <v>1086</v>
      </c>
      <c r="S803" t="s">
        <v>1086</v>
      </c>
      <c r="V803">
        <v>2016</v>
      </c>
      <c r="W803">
        <v>605</v>
      </c>
      <c r="Z803">
        <v>1672</v>
      </c>
      <c r="AA803" t="s">
        <v>441</v>
      </c>
      <c r="AB803" s="7">
        <v>115.33</v>
      </c>
      <c r="AC803">
        <v>11.53</v>
      </c>
      <c r="AF803">
        <v>1480</v>
      </c>
      <c r="AG803" t="s">
        <v>441</v>
      </c>
      <c r="AH803" t="s">
        <v>441</v>
      </c>
      <c r="AI803">
        <v>2451.24</v>
      </c>
      <c r="AJ803" t="s">
        <v>441</v>
      </c>
      <c r="AL803">
        <v>115.33</v>
      </c>
      <c r="AM803" t="s">
        <v>45</v>
      </c>
      <c r="AN803">
        <f t="shared" si="44"/>
        <v>64</v>
      </c>
      <c r="AO803" s="6">
        <f t="shared" si="45"/>
        <v>7381.12</v>
      </c>
    </row>
    <row r="804" spans="1:41" ht="12.75">
      <c r="E804">
        <v>1</v>
      </c>
      <c r="F804" t="s">
        <v>1327</v>
      </c>
      <c r="G804" t="s">
        <v>298</v>
      </c>
      <c r="H804">
        <v>1055.37</v>
      </c>
      <c r="I804">
        <v>1055.37</v>
      </c>
      <c r="L804">
        <v>6962</v>
      </c>
      <c r="M804" t="s">
        <v>298</v>
      </c>
      <c r="O804" s="3">
        <f t="shared" si="43"/>
        <v>42718</v>
      </c>
      <c r="P804">
        <v>9506</v>
      </c>
      <c r="Q804" t="s">
        <v>1085</v>
      </c>
      <c r="R804" t="s">
        <v>1086</v>
      </c>
      <c r="S804" t="s">
        <v>1086</v>
      </c>
      <c r="V804">
        <v>2016</v>
      </c>
      <c r="W804">
        <v>605</v>
      </c>
      <c r="Z804">
        <v>1673</v>
      </c>
      <c r="AA804" t="s">
        <v>441</v>
      </c>
      <c r="AB804" s="7">
        <v>959.43</v>
      </c>
      <c r="AC804">
        <v>95.94</v>
      </c>
      <c r="AF804">
        <v>1480</v>
      </c>
      <c r="AG804" t="s">
        <v>441</v>
      </c>
      <c r="AH804" t="s">
        <v>441</v>
      </c>
      <c r="AI804">
        <v>2451.24</v>
      </c>
      <c r="AJ804" t="s">
        <v>441</v>
      </c>
      <c r="AL804">
        <v>959.43</v>
      </c>
      <c r="AM804" t="s">
        <v>45</v>
      </c>
      <c r="AN804">
        <f t="shared" si="44"/>
        <v>64</v>
      </c>
      <c r="AO804" s="6">
        <f t="shared" si="45"/>
        <v>61403.52</v>
      </c>
    </row>
    <row r="805" spans="1:41" ht="12.75">
      <c r="E805">
        <v>1</v>
      </c>
      <c r="F805" t="s">
        <v>1328</v>
      </c>
      <c r="G805" t="s">
        <v>298</v>
      </c>
      <c r="H805">
        <v>59.39</v>
      </c>
      <c r="I805">
        <v>59.39</v>
      </c>
      <c r="L805">
        <v>7054</v>
      </c>
      <c r="M805" t="s">
        <v>298</v>
      </c>
      <c r="O805" s="3">
        <f t="shared" si="43"/>
        <v>42718</v>
      </c>
      <c r="P805">
        <v>9506</v>
      </c>
      <c r="Q805" t="s">
        <v>1085</v>
      </c>
      <c r="R805" t="s">
        <v>1086</v>
      </c>
      <c r="S805" t="s">
        <v>1086</v>
      </c>
      <c r="V805">
        <v>2017</v>
      </c>
      <c r="W805">
        <v>333</v>
      </c>
      <c r="Z805">
        <v>1609</v>
      </c>
      <c r="AA805" t="s">
        <v>125</v>
      </c>
      <c r="AB805" s="7">
        <v>48.68</v>
      </c>
      <c r="AC805">
        <v>10.71</v>
      </c>
      <c r="AF805">
        <v>1440</v>
      </c>
      <c r="AG805" t="s">
        <v>125</v>
      </c>
      <c r="AH805" t="s">
        <v>125</v>
      </c>
      <c r="AI805">
        <v>564.79</v>
      </c>
      <c r="AJ805" t="s">
        <v>125</v>
      </c>
      <c r="AL805">
        <v>48.68</v>
      </c>
      <c r="AM805" t="s">
        <v>45</v>
      </c>
      <c r="AN805">
        <f t="shared" si="44"/>
        <v>63</v>
      </c>
      <c r="AO805" s="6">
        <f t="shared" si="45"/>
        <v>3066.84</v>
      </c>
    </row>
    <row r="806" spans="1:41" ht="12.75">
      <c r="E806">
        <v>1</v>
      </c>
      <c r="F806" t="s">
        <v>1329</v>
      </c>
      <c r="G806" t="s">
        <v>298</v>
      </c>
      <c r="H806">
        <v>55.11</v>
      </c>
      <c r="I806">
        <v>55.11</v>
      </c>
      <c r="L806">
        <v>7061</v>
      </c>
      <c r="M806" t="s">
        <v>298</v>
      </c>
      <c r="O806" s="3">
        <f t="shared" si="43"/>
        <v>42718</v>
      </c>
      <c r="P806">
        <v>9506</v>
      </c>
      <c r="Q806" t="s">
        <v>1085</v>
      </c>
      <c r="R806" t="s">
        <v>1086</v>
      </c>
      <c r="S806" t="s">
        <v>1086</v>
      </c>
      <c r="V806">
        <v>2016</v>
      </c>
      <c r="W806">
        <v>481</v>
      </c>
      <c r="Z806">
        <v>1474</v>
      </c>
      <c r="AA806" t="s">
        <v>374</v>
      </c>
      <c r="AB806" s="7">
        <v>45.17</v>
      </c>
      <c r="AC806">
        <v>9.94</v>
      </c>
      <c r="AF806">
        <v>1376</v>
      </c>
      <c r="AG806" t="s">
        <v>374</v>
      </c>
      <c r="AH806" t="s">
        <v>374</v>
      </c>
      <c r="AI806">
        <v>1159.59</v>
      </c>
      <c r="AJ806" t="s">
        <v>374</v>
      </c>
      <c r="AL806">
        <v>45.17</v>
      </c>
      <c r="AM806" t="s">
        <v>45</v>
      </c>
      <c r="AN806">
        <f t="shared" si="44"/>
        <v>62</v>
      </c>
      <c r="AO806" s="6">
        <f t="shared" si="45"/>
        <v>2800.54</v>
      </c>
    </row>
    <row r="807" spans="1:41" ht="12.75">
      <c r="E807">
        <v>1</v>
      </c>
      <c r="F807" t="s">
        <v>1330</v>
      </c>
      <c r="G807" t="s">
        <v>298</v>
      </c>
      <c r="H807">
        <v>44.74</v>
      </c>
      <c r="I807">
        <v>44.74</v>
      </c>
      <c r="L807">
        <v>7076</v>
      </c>
      <c r="M807" t="s">
        <v>298</v>
      </c>
      <c r="O807" s="3">
        <f t="shared" si="43"/>
        <v>42718</v>
      </c>
      <c r="P807">
        <v>9506</v>
      </c>
      <c r="Q807" t="s">
        <v>1085</v>
      </c>
      <c r="R807" t="s">
        <v>1086</v>
      </c>
      <c r="S807" t="s">
        <v>1086</v>
      </c>
      <c r="V807">
        <v>2016</v>
      </c>
      <c r="W807">
        <v>481</v>
      </c>
      <c r="Z807">
        <v>1455</v>
      </c>
      <c r="AA807" t="s">
        <v>374</v>
      </c>
      <c r="AB807" s="7">
        <v>36.67</v>
      </c>
      <c r="AC807">
        <v>8.07</v>
      </c>
      <c r="AF807">
        <v>1376</v>
      </c>
      <c r="AG807" t="s">
        <v>374</v>
      </c>
      <c r="AH807" t="s">
        <v>374</v>
      </c>
      <c r="AI807">
        <v>1159.59</v>
      </c>
      <c r="AJ807" t="s">
        <v>374</v>
      </c>
      <c r="AL807">
        <v>36.67</v>
      </c>
      <c r="AM807" t="s">
        <v>45</v>
      </c>
      <c r="AN807">
        <f t="shared" si="44"/>
        <v>62</v>
      </c>
      <c r="AO807" s="6">
        <f t="shared" si="45"/>
        <v>2273.54</v>
      </c>
    </row>
    <row r="808" spans="1:41" ht="12.75">
      <c r="E808">
        <v>1</v>
      </c>
      <c r="F808" t="s">
        <v>1331</v>
      </c>
      <c r="G808" t="s">
        <v>298</v>
      </c>
      <c r="H808">
        <v>46.42</v>
      </c>
      <c r="I808">
        <v>46.42</v>
      </c>
      <c r="L808">
        <v>7069</v>
      </c>
      <c r="M808" t="s">
        <v>298</v>
      </c>
      <c r="O808" s="3">
        <f t="shared" si="43"/>
        <v>42718</v>
      </c>
      <c r="P808">
        <v>9506</v>
      </c>
      <c r="Q808" t="s">
        <v>1085</v>
      </c>
      <c r="R808" t="s">
        <v>1086</v>
      </c>
      <c r="S808" t="s">
        <v>1086</v>
      </c>
      <c r="V808">
        <v>2016</v>
      </c>
      <c r="W808">
        <v>481</v>
      </c>
      <c r="Z808">
        <v>1454</v>
      </c>
      <c r="AA808" t="s">
        <v>374</v>
      </c>
      <c r="AB808" s="7">
        <v>38.05</v>
      </c>
      <c r="AC808">
        <v>8.37</v>
      </c>
      <c r="AF808">
        <v>1376</v>
      </c>
      <c r="AG808" t="s">
        <v>374</v>
      </c>
      <c r="AH808" t="s">
        <v>374</v>
      </c>
      <c r="AI808">
        <v>1159.59</v>
      </c>
      <c r="AJ808" t="s">
        <v>374</v>
      </c>
      <c r="AL808">
        <v>38.05</v>
      </c>
      <c r="AM808" t="s">
        <v>45</v>
      </c>
      <c r="AN808">
        <f t="shared" si="44"/>
        <v>62</v>
      </c>
      <c r="AO808" s="6">
        <f t="shared" si="45"/>
        <v>2359.1</v>
      </c>
    </row>
    <row r="809" spans="1:41" ht="12.75">
      <c r="E809">
        <v>1</v>
      </c>
      <c r="F809" t="s">
        <v>1332</v>
      </c>
      <c r="G809" t="s">
        <v>298</v>
      </c>
      <c r="H809">
        <v>38</v>
      </c>
      <c r="I809">
        <v>38</v>
      </c>
      <c r="L809">
        <v>7082</v>
      </c>
      <c r="M809" t="s">
        <v>298</v>
      </c>
      <c r="O809" s="3">
        <f t="shared" si="43"/>
        <v>42718</v>
      </c>
      <c r="P809">
        <v>9506</v>
      </c>
      <c r="Q809" t="s">
        <v>1085</v>
      </c>
      <c r="R809" t="s">
        <v>1086</v>
      </c>
      <c r="S809" t="s">
        <v>1086</v>
      </c>
      <c r="V809">
        <v>2016</v>
      </c>
      <c r="W809">
        <v>481</v>
      </c>
      <c r="Z809">
        <v>1460</v>
      </c>
      <c r="AA809" t="s">
        <v>374</v>
      </c>
      <c r="AB809" s="7">
        <v>31.15</v>
      </c>
      <c r="AC809">
        <v>6.85</v>
      </c>
      <c r="AF809">
        <v>1376</v>
      </c>
      <c r="AG809" t="s">
        <v>374</v>
      </c>
      <c r="AH809" t="s">
        <v>374</v>
      </c>
      <c r="AI809">
        <v>1159.59</v>
      </c>
      <c r="AJ809" t="s">
        <v>374</v>
      </c>
      <c r="AL809">
        <v>31.15</v>
      </c>
      <c r="AM809" t="s">
        <v>45</v>
      </c>
      <c r="AN809">
        <f t="shared" si="44"/>
        <v>62</v>
      </c>
      <c r="AO809" s="6">
        <f t="shared" si="45"/>
        <v>1931.3</v>
      </c>
    </row>
    <row r="810" spans="1:41" ht="12.75">
      <c r="E810">
        <v>1</v>
      </c>
      <c r="F810" t="s">
        <v>1333</v>
      </c>
      <c r="G810" t="s">
        <v>298</v>
      </c>
      <c r="H810">
        <v>178.66</v>
      </c>
      <c r="I810">
        <v>178.66</v>
      </c>
      <c r="L810">
        <v>7013</v>
      </c>
      <c r="M810" t="s">
        <v>298</v>
      </c>
      <c r="O810" s="3">
        <f t="shared" si="43"/>
        <v>42718</v>
      </c>
      <c r="P810">
        <v>9506</v>
      </c>
      <c r="Q810" t="s">
        <v>1085</v>
      </c>
      <c r="R810" t="s">
        <v>1086</v>
      </c>
      <c r="S810" t="s">
        <v>1086</v>
      </c>
      <c r="V810">
        <v>2016</v>
      </c>
      <c r="W810">
        <v>627</v>
      </c>
      <c r="Z810">
        <v>1663</v>
      </c>
      <c r="AA810" t="s">
        <v>441</v>
      </c>
      <c r="AB810" s="7">
        <v>162.42</v>
      </c>
      <c r="AC810">
        <v>16.24</v>
      </c>
      <c r="AF810">
        <v>1481</v>
      </c>
      <c r="AG810" t="s">
        <v>441</v>
      </c>
      <c r="AH810" t="s">
        <v>441</v>
      </c>
      <c r="AI810">
        <v>4109.73</v>
      </c>
      <c r="AJ810" t="s">
        <v>441</v>
      </c>
      <c r="AL810">
        <v>162.42</v>
      </c>
      <c r="AM810" t="s">
        <v>45</v>
      </c>
      <c r="AN810">
        <f t="shared" si="44"/>
        <v>64</v>
      </c>
      <c r="AO810" s="6">
        <f t="shared" si="45"/>
        <v>10394.88</v>
      </c>
    </row>
    <row r="811" spans="1:41" ht="12.75">
      <c r="E811">
        <v>1</v>
      </c>
      <c r="F811" t="s">
        <v>1334</v>
      </c>
      <c r="G811" t="s">
        <v>298</v>
      </c>
      <c r="H811">
        <v>149.8</v>
      </c>
      <c r="I811">
        <v>149.8</v>
      </c>
      <c r="L811">
        <v>7024</v>
      </c>
      <c r="M811" t="s">
        <v>298</v>
      </c>
      <c r="O811" s="3">
        <f t="shared" si="43"/>
        <v>42718</v>
      </c>
      <c r="P811">
        <v>9506</v>
      </c>
      <c r="Q811" t="s">
        <v>1085</v>
      </c>
      <c r="R811" t="s">
        <v>1086</v>
      </c>
      <c r="S811" t="s">
        <v>1086</v>
      </c>
      <c r="V811">
        <v>2016</v>
      </c>
      <c r="W811">
        <v>757</v>
      </c>
      <c r="Z811">
        <v>440</v>
      </c>
      <c r="AA811" t="s">
        <v>80</v>
      </c>
      <c r="AB811" s="7">
        <v>122.79</v>
      </c>
      <c r="AC811">
        <v>27.01</v>
      </c>
      <c r="AF811">
        <v>510</v>
      </c>
      <c r="AG811" t="s">
        <v>211</v>
      </c>
      <c r="AH811" t="s">
        <v>211</v>
      </c>
      <c r="AI811">
        <v>2996.43</v>
      </c>
      <c r="AJ811" t="s">
        <v>211</v>
      </c>
      <c r="AK811" t="s">
        <v>54</v>
      </c>
      <c r="AL811">
        <v>122.79</v>
      </c>
      <c r="AM811" t="s">
        <v>45</v>
      </c>
      <c r="AN811">
        <f t="shared" si="44"/>
        <v>41</v>
      </c>
      <c r="AO811" s="6">
        <f t="shared" si="45"/>
        <v>5034.39</v>
      </c>
    </row>
    <row r="812" spans="1:41" ht="12.75">
      <c r="E812">
        <v>1</v>
      </c>
      <c r="F812" t="s">
        <v>1335</v>
      </c>
      <c r="G812" t="s">
        <v>298</v>
      </c>
      <c r="H812">
        <v>316.24</v>
      </c>
      <c r="I812">
        <v>316.24</v>
      </c>
      <c r="L812">
        <v>6997</v>
      </c>
      <c r="M812" t="s">
        <v>298</v>
      </c>
      <c r="O812" s="3">
        <f t="shared" si="43"/>
        <v>42718</v>
      </c>
      <c r="P812">
        <v>9506</v>
      </c>
      <c r="Q812" t="s">
        <v>1085</v>
      </c>
      <c r="R812" t="s">
        <v>1086</v>
      </c>
      <c r="S812" t="s">
        <v>1086</v>
      </c>
      <c r="V812">
        <v>2016</v>
      </c>
      <c r="W812">
        <v>626</v>
      </c>
      <c r="Z812">
        <v>1748</v>
      </c>
      <c r="AA812" t="s">
        <v>221</v>
      </c>
      <c r="AB812" s="7">
        <v>259.21</v>
      </c>
      <c r="AC812">
        <v>57.03</v>
      </c>
      <c r="AF812">
        <v>1534</v>
      </c>
      <c r="AG812" t="s">
        <v>221</v>
      </c>
      <c r="AH812" t="s">
        <v>221</v>
      </c>
      <c r="AI812">
        <v>8892.15</v>
      </c>
      <c r="AJ812" t="s">
        <v>221</v>
      </c>
      <c r="AL812">
        <v>259.21</v>
      </c>
      <c r="AM812" t="s">
        <v>45</v>
      </c>
      <c r="AN812">
        <f t="shared" si="44"/>
        <v>65</v>
      </c>
      <c r="AO812" s="6">
        <f t="shared" si="45"/>
        <v>16848.649999999998</v>
      </c>
    </row>
    <row r="813" spans="1:41" ht="12.75">
      <c r="E813">
        <v>1</v>
      </c>
      <c r="F813" t="s">
        <v>1336</v>
      </c>
      <c r="G813" t="s">
        <v>298</v>
      </c>
      <c r="H813">
        <v>65.56</v>
      </c>
      <c r="I813">
        <v>65.56</v>
      </c>
      <c r="L813">
        <v>7050</v>
      </c>
      <c r="M813" t="s">
        <v>298</v>
      </c>
      <c r="O813" s="3">
        <f aca="true" t="shared" si="46" ref="O813:O876">+G813+30</f>
        <v>42718</v>
      </c>
      <c r="P813">
        <v>9506</v>
      </c>
      <c r="Q813" t="s">
        <v>1085</v>
      </c>
      <c r="R813" t="s">
        <v>1086</v>
      </c>
      <c r="S813" t="s">
        <v>1086</v>
      </c>
      <c r="V813">
        <v>2016</v>
      </c>
      <c r="W813">
        <v>481</v>
      </c>
      <c r="Z813">
        <v>1459</v>
      </c>
      <c r="AA813" t="s">
        <v>374</v>
      </c>
      <c r="AB813" s="7">
        <v>53.74</v>
      </c>
      <c r="AC813">
        <v>11.82</v>
      </c>
      <c r="AF813">
        <v>1376</v>
      </c>
      <c r="AG813" t="s">
        <v>374</v>
      </c>
      <c r="AH813" t="s">
        <v>374</v>
      </c>
      <c r="AI813">
        <v>1159.59</v>
      </c>
      <c r="AJ813" t="s">
        <v>374</v>
      </c>
      <c r="AL813">
        <v>53.74</v>
      </c>
      <c r="AM813" t="s">
        <v>45</v>
      </c>
      <c r="AN813">
        <f t="shared" si="44"/>
        <v>62</v>
      </c>
      <c r="AO813" s="6">
        <f t="shared" si="45"/>
        <v>3331.88</v>
      </c>
    </row>
    <row r="814" spans="1:41" ht="12.75">
      <c r="E814">
        <v>1</v>
      </c>
      <c r="F814" t="s">
        <v>1337</v>
      </c>
      <c r="G814" t="s">
        <v>298</v>
      </c>
      <c r="H814">
        <v>208.1</v>
      </c>
      <c r="I814">
        <v>208.1</v>
      </c>
      <c r="L814">
        <v>7003</v>
      </c>
      <c r="M814" t="s">
        <v>298</v>
      </c>
      <c r="O814" s="3">
        <f t="shared" si="46"/>
        <v>42718</v>
      </c>
      <c r="P814">
        <v>9506</v>
      </c>
      <c r="Q814" t="s">
        <v>1085</v>
      </c>
      <c r="R814" t="s">
        <v>1086</v>
      </c>
      <c r="S814" t="s">
        <v>1086</v>
      </c>
      <c r="V814">
        <v>2016</v>
      </c>
      <c r="W814">
        <v>478</v>
      </c>
      <c r="Z814">
        <v>1597</v>
      </c>
      <c r="AA814" t="s">
        <v>125</v>
      </c>
      <c r="AB814" s="7">
        <v>189.18</v>
      </c>
      <c r="AC814">
        <v>18.92</v>
      </c>
      <c r="AF814">
        <v>1442</v>
      </c>
      <c r="AG814" t="s">
        <v>125</v>
      </c>
      <c r="AH814" t="s">
        <v>125</v>
      </c>
      <c r="AI814">
        <v>446.23</v>
      </c>
      <c r="AJ814" t="s">
        <v>125</v>
      </c>
      <c r="AL814">
        <v>189.18</v>
      </c>
      <c r="AM814" t="s">
        <v>45</v>
      </c>
      <c r="AN814">
        <f t="shared" si="44"/>
        <v>63</v>
      </c>
      <c r="AO814" s="6">
        <f t="shared" si="45"/>
        <v>11918.34</v>
      </c>
    </row>
    <row r="815" spans="1:41" ht="12.75">
      <c r="E815">
        <v>1</v>
      </c>
      <c r="F815" t="s">
        <v>1338</v>
      </c>
      <c r="G815" t="s">
        <v>298</v>
      </c>
      <c r="H815">
        <v>35.76</v>
      </c>
      <c r="I815">
        <v>35.76</v>
      </c>
      <c r="L815">
        <v>7086</v>
      </c>
      <c r="M815" t="s">
        <v>298</v>
      </c>
      <c r="O815" s="3">
        <f t="shared" si="46"/>
        <v>42718</v>
      </c>
      <c r="P815">
        <v>9506</v>
      </c>
      <c r="Q815" t="s">
        <v>1085</v>
      </c>
      <c r="R815" t="s">
        <v>1086</v>
      </c>
      <c r="S815" t="s">
        <v>1086</v>
      </c>
      <c r="V815">
        <v>2017</v>
      </c>
      <c r="W815">
        <v>333</v>
      </c>
      <c r="Z815">
        <v>1599</v>
      </c>
      <c r="AA815" t="s">
        <v>125</v>
      </c>
      <c r="AB815" s="7">
        <v>29.31</v>
      </c>
      <c r="AC815">
        <v>6.45</v>
      </c>
      <c r="AF815">
        <v>1440</v>
      </c>
      <c r="AG815" t="s">
        <v>125</v>
      </c>
      <c r="AH815" t="s">
        <v>125</v>
      </c>
      <c r="AI815">
        <v>564.79</v>
      </c>
      <c r="AJ815" t="s">
        <v>125</v>
      </c>
      <c r="AL815">
        <v>29.31</v>
      </c>
      <c r="AM815" t="s">
        <v>45</v>
      </c>
      <c r="AN815">
        <f t="shared" si="44"/>
        <v>63</v>
      </c>
      <c r="AO815" s="6">
        <f t="shared" si="45"/>
        <v>1846.53</v>
      </c>
    </row>
    <row r="816" spans="1:41" ht="12.75">
      <c r="E816">
        <v>1</v>
      </c>
      <c r="F816" t="s">
        <v>1339</v>
      </c>
      <c r="G816" t="s">
        <v>298</v>
      </c>
      <c r="H816">
        <v>59.39</v>
      </c>
      <c r="I816">
        <v>59.39</v>
      </c>
      <c r="L816">
        <v>7056</v>
      </c>
      <c r="M816" t="s">
        <v>298</v>
      </c>
      <c r="O816" s="3">
        <f t="shared" si="46"/>
        <v>42718</v>
      </c>
      <c r="P816">
        <v>9506</v>
      </c>
      <c r="Q816" t="s">
        <v>1085</v>
      </c>
      <c r="R816" t="s">
        <v>1086</v>
      </c>
      <c r="S816" t="s">
        <v>1086</v>
      </c>
      <c r="V816">
        <v>2016</v>
      </c>
      <c r="W816">
        <v>626</v>
      </c>
      <c r="Z816">
        <v>1738</v>
      </c>
      <c r="AA816" t="s">
        <v>221</v>
      </c>
      <c r="AB816" s="7">
        <v>48.68</v>
      </c>
      <c r="AC816">
        <v>10.71</v>
      </c>
      <c r="AF816">
        <v>1534</v>
      </c>
      <c r="AG816" t="s">
        <v>221</v>
      </c>
      <c r="AH816" t="s">
        <v>221</v>
      </c>
      <c r="AI816">
        <v>8892.15</v>
      </c>
      <c r="AJ816" t="s">
        <v>221</v>
      </c>
      <c r="AL816">
        <v>48.68</v>
      </c>
      <c r="AM816" t="s">
        <v>45</v>
      </c>
      <c r="AN816">
        <f t="shared" si="44"/>
        <v>65</v>
      </c>
      <c r="AO816" s="6">
        <f t="shared" si="45"/>
        <v>3164.2</v>
      </c>
    </row>
    <row r="817" spans="1:41" ht="12.75">
      <c r="E817">
        <v>1</v>
      </c>
      <c r="F817" t="s">
        <v>1340</v>
      </c>
      <c r="G817" t="s">
        <v>298</v>
      </c>
      <c r="H817">
        <v>96.69</v>
      </c>
      <c r="I817">
        <v>96.69</v>
      </c>
      <c r="L817">
        <v>7034</v>
      </c>
      <c r="M817" t="s">
        <v>298</v>
      </c>
      <c r="O817" s="3">
        <f t="shared" si="46"/>
        <v>42718</v>
      </c>
      <c r="P817">
        <v>9506</v>
      </c>
      <c r="Q817" t="s">
        <v>1085</v>
      </c>
      <c r="R817" t="s">
        <v>1086</v>
      </c>
      <c r="S817" t="s">
        <v>1086</v>
      </c>
      <c r="V817">
        <v>2016</v>
      </c>
      <c r="W817">
        <v>481</v>
      </c>
      <c r="Z817">
        <v>1478</v>
      </c>
      <c r="AA817" t="s">
        <v>374</v>
      </c>
      <c r="AB817" s="7">
        <v>79.25</v>
      </c>
      <c r="AC817">
        <v>17.44</v>
      </c>
      <c r="AF817">
        <v>1376</v>
      </c>
      <c r="AG817" t="s">
        <v>374</v>
      </c>
      <c r="AH817" t="s">
        <v>374</v>
      </c>
      <c r="AI817">
        <v>1159.59</v>
      </c>
      <c r="AJ817" t="s">
        <v>374</v>
      </c>
      <c r="AL817">
        <v>79.25</v>
      </c>
      <c r="AM817" t="s">
        <v>45</v>
      </c>
      <c r="AN817">
        <f t="shared" si="44"/>
        <v>62</v>
      </c>
      <c r="AO817" s="6">
        <f t="shared" si="45"/>
        <v>4913.5</v>
      </c>
    </row>
    <row r="818" spans="1:41" ht="12.75">
      <c r="E818">
        <v>1</v>
      </c>
      <c r="F818" t="s">
        <v>1341</v>
      </c>
      <c r="G818" t="s">
        <v>298</v>
      </c>
      <c r="H818">
        <v>291.9</v>
      </c>
      <c r="I818">
        <v>291.9</v>
      </c>
      <c r="L818">
        <v>6999</v>
      </c>
      <c r="M818" t="s">
        <v>298</v>
      </c>
      <c r="O818" s="3">
        <f t="shared" si="46"/>
        <v>42718</v>
      </c>
      <c r="P818">
        <v>9506</v>
      </c>
      <c r="Q818" t="s">
        <v>1085</v>
      </c>
      <c r="R818" t="s">
        <v>1086</v>
      </c>
      <c r="S818" t="s">
        <v>1086</v>
      </c>
      <c r="V818">
        <v>2016</v>
      </c>
      <c r="W818">
        <v>481</v>
      </c>
      <c r="Z818">
        <v>1456</v>
      </c>
      <c r="AA818" t="s">
        <v>374</v>
      </c>
      <c r="AB818" s="7">
        <v>239.26</v>
      </c>
      <c r="AC818">
        <v>52.64</v>
      </c>
      <c r="AF818">
        <v>1376</v>
      </c>
      <c r="AG818" t="s">
        <v>374</v>
      </c>
      <c r="AH818" t="s">
        <v>374</v>
      </c>
      <c r="AI818">
        <v>1159.59</v>
      </c>
      <c r="AJ818" t="s">
        <v>374</v>
      </c>
      <c r="AL818">
        <v>239.26</v>
      </c>
      <c r="AM818" t="s">
        <v>45</v>
      </c>
      <c r="AN818">
        <f t="shared" si="44"/>
        <v>62</v>
      </c>
      <c r="AO818" s="6">
        <f t="shared" si="45"/>
        <v>14834.119999999999</v>
      </c>
    </row>
    <row r="819" spans="1:41" ht="12.75">
      <c r="E819">
        <v>1</v>
      </c>
      <c r="F819" t="s">
        <v>1342</v>
      </c>
      <c r="G819" t="s">
        <v>298</v>
      </c>
      <c r="H819">
        <v>156.45</v>
      </c>
      <c r="I819">
        <v>156.45</v>
      </c>
      <c r="L819">
        <v>7019</v>
      </c>
      <c r="M819" t="s">
        <v>298</v>
      </c>
      <c r="O819" s="3">
        <f t="shared" si="46"/>
        <v>42718</v>
      </c>
      <c r="P819">
        <v>9506</v>
      </c>
      <c r="Q819" t="s">
        <v>1085</v>
      </c>
      <c r="R819" t="s">
        <v>1086</v>
      </c>
      <c r="S819" t="s">
        <v>1086</v>
      </c>
      <c r="V819">
        <v>2016</v>
      </c>
      <c r="W819">
        <v>478</v>
      </c>
      <c r="Z819">
        <v>1486</v>
      </c>
      <c r="AA819" t="s">
        <v>374</v>
      </c>
      <c r="AB819" s="7">
        <v>142.23</v>
      </c>
      <c r="AC819">
        <v>14.22</v>
      </c>
      <c r="AF819">
        <v>1378</v>
      </c>
      <c r="AG819" t="s">
        <v>374</v>
      </c>
      <c r="AH819" t="s">
        <v>374</v>
      </c>
      <c r="AI819">
        <v>369.93</v>
      </c>
      <c r="AJ819" t="s">
        <v>374</v>
      </c>
      <c r="AL819">
        <v>142.23</v>
      </c>
      <c r="AM819" t="s">
        <v>45</v>
      </c>
      <c r="AN819">
        <f t="shared" si="44"/>
        <v>62</v>
      </c>
      <c r="AO819" s="6">
        <f t="shared" si="45"/>
        <v>8818.26</v>
      </c>
    </row>
    <row r="820" spans="1:41" ht="12.75">
      <c r="E820">
        <v>1</v>
      </c>
      <c r="F820" t="s">
        <v>1343</v>
      </c>
      <c r="G820" t="s">
        <v>298</v>
      </c>
      <c r="H820">
        <v>57.84</v>
      </c>
      <c r="I820">
        <v>57.84</v>
      </c>
      <c r="L820">
        <v>7059</v>
      </c>
      <c r="M820" t="s">
        <v>298</v>
      </c>
      <c r="O820" s="3">
        <f t="shared" si="46"/>
        <v>42718</v>
      </c>
      <c r="P820">
        <v>9506</v>
      </c>
      <c r="Q820" t="s">
        <v>1085</v>
      </c>
      <c r="R820" t="s">
        <v>1086</v>
      </c>
      <c r="S820" t="s">
        <v>1086</v>
      </c>
      <c r="V820">
        <v>2017</v>
      </c>
      <c r="W820">
        <v>350</v>
      </c>
      <c r="Z820">
        <v>1677</v>
      </c>
      <c r="AA820" t="s">
        <v>441</v>
      </c>
      <c r="AB820" s="7">
        <v>47.41</v>
      </c>
      <c r="AC820">
        <v>10.43</v>
      </c>
      <c r="AF820">
        <v>1486</v>
      </c>
      <c r="AG820" t="s">
        <v>441</v>
      </c>
      <c r="AH820" t="s">
        <v>441</v>
      </c>
      <c r="AI820">
        <v>719.47</v>
      </c>
      <c r="AJ820" t="s">
        <v>441</v>
      </c>
      <c r="AL820">
        <v>47.41</v>
      </c>
      <c r="AM820" t="s">
        <v>45</v>
      </c>
      <c r="AN820">
        <f t="shared" si="44"/>
        <v>64</v>
      </c>
      <c r="AO820" s="6">
        <f t="shared" si="45"/>
        <v>3034.24</v>
      </c>
    </row>
    <row r="821" spans="1:41" ht="12.75">
      <c r="E821">
        <v>1</v>
      </c>
      <c r="F821" t="s">
        <v>1344</v>
      </c>
      <c r="G821" t="s">
        <v>298</v>
      </c>
      <c r="H821">
        <v>60.66</v>
      </c>
      <c r="I821">
        <v>60.66</v>
      </c>
      <c r="L821">
        <v>7053</v>
      </c>
      <c r="M821" t="s">
        <v>298</v>
      </c>
      <c r="O821" s="3">
        <f t="shared" si="46"/>
        <v>42718</v>
      </c>
      <c r="P821">
        <v>9506</v>
      </c>
      <c r="Q821" t="s">
        <v>1085</v>
      </c>
      <c r="R821" t="s">
        <v>1086</v>
      </c>
      <c r="S821" t="s">
        <v>1086</v>
      </c>
      <c r="V821">
        <v>2016</v>
      </c>
      <c r="W821">
        <v>478</v>
      </c>
      <c r="Z821">
        <v>1487</v>
      </c>
      <c r="AA821" t="s">
        <v>374</v>
      </c>
      <c r="AB821" s="7">
        <v>49.72</v>
      </c>
      <c r="AC821">
        <v>10.94</v>
      </c>
      <c r="AF821">
        <v>1378</v>
      </c>
      <c r="AG821" t="s">
        <v>374</v>
      </c>
      <c r="AH821" t="s">
        <v>374</v>
      </c>
      <c r="AI821">
        <v>369.93</v>
      </c>
      <c r="AJ821" t="s">
        <v>374</v>
      </c>
      <c r="AL821">
        <v>49.72</v>
      </c>
      <c r="AM821" t="s">
        <v>45</v>
      </c>
      <c r="AN821">
        <f t="shared" si="44"/>
        <v>62</v>
      </c>
      <c r="AO821" s="6">
        <f t="shared" si="45"/>
        <v>3082.64</v>
      </c>
    </row>
    <row r="822" spans="1:41" ht="12.75">
      <c r="E822">
        <v>1</v>
      </c>
      <c r="F822" t="s">
        <v>1345</v>
      </c>
      <c r="G822" t="s">
        <v>298</v>
      </c>
      <c r="H822">
        <v>598.9</v>
      </c>
      <c r="I822">
        <v>598.9</v>
      </c>
      <c r="L822">
        <v>6973</v>
      </c>
      <c r="M822" t="s">
        <v>298</v>
      </c>
      <c r="O822" s="3">
        <f t="shared" si="46"/>
        <v>42718</v>
      </c>
      <c r="P822">
        <v>9506</v>
      </c>
      <c r="Q822" t="s">
        <v>1085</v>
      </c>
      <c r="R822" t="s">
        <v>1086</v>
      </c>
      <c r="S822" t="s">
        <v>1086</v>
      </c>
      <c r="V822">
        <v>2016</v>
      </c>
      <c r="W822">
        <v>605</v>
      </c>
      <c r="Z822">
        <v>1674</v>
      </c>
      <c r="AA822" t="s">
        <v>441</v>
      </c>
      <c r="AB822" s="7">
        <v>544.45</v>
      </c>
      <c r="AC822">
        <v>54.45</v>
      </c>
      <c r="AF822">
        <v>1480</v>
      </c>
      <c r="AG822" t="s">
        <v>441</v>
      </c>
      <c r="AH822" t="s">
        <v>441</v>
      </c>
      <c r="AI822">
        <v>2451.24</v>
      </c>
      <c r="AJ822" t="s">
        <v>441</v>
      </c>
      <c r="AL822">
        <v>544.45</v>
      </c>
      <c r="AM822" t="s">
        <v>45</v>
      </c>
      <c r="AN822">
        <f t="shared" si="44"/>
        <v>64</v>
      </c>
      <c r="AO822" s="6">
        <f t="shared" si="45"/>
        <v>34844.8</v>
      </c>
    </row>
    <row r="823" spans="1:41" ht="12.75">
      <c r="E823">
        <v>1</v>
      </c>
      <c r="F823" t="s">
        <v>1346</v>
      </c>
      <c r="G823" t="s">
        <v>298</v>
      </c>
      <c r="H823">
        <v>681.57</v>
      </c>
      <c r="I823">
        <v>681.57</v>
      </c>
      <c r="L823">
        <v>6972</v>
      </c>
      <c r="M823" t="s">
        <v>298</v>
      </c>
      <c r="O823" s="3">
        <f t="shared" si="46"/>
        <v>42718</v>
      </c>
      <c r="P823">
        <v>9506</v>
      </c>
      <c r="Q823" t="s">
        <v>1085</v>
      </c>
      <c r="R823" t="s">
        <v>1086</v>
      </c>
      <c r="S823" t="s">
        <v>1086</v>
      </c>
      <c r="V823">
        <v>2016</v>
      </c>
      <c r="W823">
        <v>606</v>
      </c>
      <c r="Z823">
        <v>1623</v>
      </c>
      <c r="AA823" t="s">
        <v>125</v>
      </c>
      <c r="AB823" s="7">
        <v>619.61</v>
      </c>
      <c r="AC823">
        <v>61.96</v>
      </c>
      <c r="AF823">
        <v>1438</v>
      </c>
      <c r="AG823" t="s">
        <v>125</v>
      </c>
      <c r="AH823" t="s">
        <v>125</v>
      </c>
      <c r="AI823">
        <v>3083.74</v>
      </c>
      <c r="AJ823" t="s">
        <v>125</v>
      </c>
      <c r="AL823">
        <v>619.61</v>
      </c>
      <c r="AM823" t="s">
        <v>45</v>
      </c>
      <c r="AN823">
        <f t="shared" si="44"/>
        <v>63</v>
      </c>
      <c r="AO823" s="6">
        <f t="shared" si="45"/>
        <v>39035.43</v>
      </c>
    </row>
    <row r="824" spans="1:41" ht="12.75">
      <c r="E824">
        <v>1</v>
      </c>
      <c r="F824" t="s">
        <v>1347</v>
      </c>
      <c r="G824" t="s">
        <v>298</v>
      </c>
      <c r="H824">
        <v>152.27</v>
      </c>
      <c r="I824">
        <v>152.27</v>
      </c>
      <c r="L824">
        <v>7022</v>
      </c>
      <c r="M824" t="s">
        <v>298</v>
      </c>
      <c r="O824" s="3">
        <f t="shared" si="46"/>
        <v>42718</v>
      </c>
      <c r="P824">
        <v>9506</v>
      </c>
      <c r="Q824" t="s">
        <v>1085</v>
      </c>
      <c r="R824" t="s">
        <v>1086</v>
      </c>
      <c r="S824" t="s">
        <v>1086</v>
      </c>
      <c r="V824">
        <v>2016</v>
      </c>
      <c r="W824">
        <v>626</v>
      </c>
      <c r="Z824">
        <v>1733</v>
      </c>
      <c r="AA824" t="s">
        <v>221</v>
      </c>
      <c r="AB824" s="7">
        <v>124.81</v>
      </c>
      <c r="AC824">
        <v>27.46</v>
      </c>
      <c r="AF824">
        <v>1534</v>
      </c>
      <c r="AG824" t="s">
        <v>221</v>
      </c>
      <c r="AH824" t="s">
        <v>221</v>
      </c>
      <c r="AI824">
        <v>8892.15</v>
      </c>
      <c r="AJ824" t="s">
        <v>221</v>
      </c>
      <c r="AL824">
        <v>124.81</v>
      </c>
      <c r="AM824" t="s">
        <v>45</v>
      </c>
      <c r="AN824">
        <f t="shared" si="44"/>
        <v>65</v>
      </c>
      <c r="AO824" s="6">
        <f t="shared" si="45"/>
        <v>8112.650000000001</v>
      </c>
    </row>
    <row r="825" spans="1:41" ht="12.75">
      <c r="E825">
        <v>1</v>
      </c>
      <c r="F825" t="s">
        <v>1348</v>
      </c>
      <c r="G825" t="s">
        <v>298</v>
      </c>
      <c r="H825">
        <v>1138.98</v>
      </c>
      <c r="I825">
        <v>1138.98</v>
      </c>
      <c r="L825">
        <v>6959</v>
      </c>
      <c r="M825" t="s">
        <v>298</v>
      </c>
      <c r="O825" s="3">
        <f t="shared" si="46"/>
        <v>42718</v>
      </c>
      <c r="P825">
        <v>9506</v>
      </c>
      <c r="Q825" t="s">
        <v>1085</v>
      </c>
      <c r="R825" t="s">
        <v>1086</v>
      </c>
      <c r="S825" t="s">
        <v>1086</v>
      </c>
      <c r="V825">
        <v>2016</v>
      </c>
      <c r="W825">
        <v>627</v>
      </c>
      <c r="Z825">
        <v>1666</v>
      </c>
      <c r="AA825" t="s">
        <v>441</v>
      </c>
      <c r="AB825" s="7">
        <v>1035.44</v>
      </c>
      <c r="AC825">
        <v>103.54</v>
      </c>
      <c r="AF825">
        <v>1481</v>
      </c>
      <c r="AG825" t="s">
        <v>441</v>
      </c>
      <c r="AH825" t="s">
        <v>441</v>
      </c>
      <c r="AI825">
        <v>4109.73</v>
      </c>
      <c r="AJ825" t="s">
        <v>441</v>
      </c>
      <c r="AL825">
        <v>1035.44</v>
      </c>
      <c r="AM825" t="s">
        <v>45</v>
      </c>
      <c r="AN825">
        <f t="shared" si="44"/>
        <v>64</v>
      </c>
      <c r="AO825" s="6">
        <f t="shared" si="45"/>
        <v>66268.16</v>
      </c>
    </row>
    <row r="826" spans="1:41" ht="12.75">
      <c r="E826">
        <v>1</v>
      </c>
      <c r="F826" t="s">
        <v>1349</v>
      </c>
      <c r="G826" t="s">
        <v>298</v>
      </c>
      <c r="H826">
        <v>508.82</v>
      </c>
      <c r="I826">
        <v>508.82</v>
      </c>
      <c r="L826">
        <v>6978</v>
      </c>
      <c r="M826" t="s">
        <v>298</v>
      </c>
      <c r="O826" s="3">
        <f t="shared" si="46"/>
        <v>42718</v>
      </c>
      <c r="P826">
        <v>9506</v>
      </c>
      <c r="Q826" t="s">
        <v>1085</v>
      </c>
      <c r="R826" t="s">
        <v>1086</v>
      </c>
      <c r="S826" t="s">
        <v>1086</v>
      </c>
      <c r="V826">
        <v>2016</v>
      </c>
      <c r="W826">
        <v>605</v>
      </c>
      <c r="Z826">
        <v>1675</v>
      </c>
      <c r="AA826" t="s">
        <v>441</v>
      </c>
      <c r="AB826" s="7">
        <v>462.56</v>
      </c>
      <c r="AC826">
        <v>46.26</v>
      </c>
      <c r="AF826">
        <v>1480</v>
      </c>
      <c r="AG826" t="s">
        <v>441</v>
      </c>
      <c r="AH826" t="s">
        <v>441</v>
      </c>
      <c r="AI826">
        <v>2451.24</v>
      </c>
      <c r="AJ826" t="s">
        <v>441</v>
      </c>
      <c r="AL826">
        <v>462.56</v>
      </c>
      <c r="AM826" t="s">
        <v>45</v>
      </c>
      <c r="AN826">
        <f t="shared" si="44"/>
        <v>64</v>
      </c>
      <c r="AO826" s="6">
        <f t="shared" si="45"/>
        <v>29603.84</v>
      </c>
    </row>
    <row r="827" spans="1:41" ht="12.75">
      <c r="E827">
        <v>1</v>
      </c>
      <c r="F827" t="s">
        <v>1350</v>
      </c>
      <c r="G827" t="s">
        <v>298</v>
      </c>
      <c r="H827">
        <v>74.16</v>
      </c>
      <c r="I827">
        <v>74.16</v>
      </c>
      <c r="L827">
        <v>7047</v>
      </c>
      <c r="M827" t="s">
        <v>298</v>
      </c>
      <c r="O827" s="3">
        <f t="shared" si="46"/>
        <v>42718</v>
      </c>
      <c r="P827">
        <v>9506</v>
      </c>
      <c r="Q827" t="s">
        <v>1085</v>
      </c>
      <c r="R827" t="s">
        <v>1086</v>
      </c>
      <c r="S827" t="s">
        <v>1086</v>
      </c>
      <c r="V827">
        <v>2017</v>
      </c>
      <c r="W827">
        <v>451</v>
      </c>
      <c r="Z827">
        <v>1684</v>
      </c>
      <c r="AA827" t="s">
        <v>441</v>
      </c>
      <c r="AB827" s="7">
        <v>60.79</v>
      </c>
      <c r="AC827">
        <v>13.37</v>
      </c>
      <c r="AF827">
        <v>1483</v>
      </c>
      <c r="AG827" t="s">
        <v>441</v>
      </c>
      <c r="AH827" t="s">
        <v>441</v>
      </c>
      <c r="AI827">
        <v>409.48</v>
      </c>
      <c r="AJ827" t="s">
        <v>441</v>
      </c>
      <c r="AL827">
        <v>60.79</v>
      </c>
      <c r="AM827" t="s">
        <v>45</v>
      </c>
      <c r="AN827">
        <f t="shared" si="44"/>
        <v>64</v>
      </c>
      <c r="AO827" s="6">
        <f t="shared" si="45"/>
        <v>3890.56</v>
      </c>
    </row>
    <row r="828" spans="1:41" ht="12.75">
      <c r="E828">
        <v>1</v>
      </c>
      <c r="F828" t="s">
        <v>1351</v>
      </c>
      <c r="G828" t="s">
        <v>298</v>
      </c>
      <c r="H828">
        <v>1164.6</v>
      </c>
      <c r="I828">
        <v>1164.6</v>
      </c>
      <c r="L828">
        <v>6958</v>
      </c>
      <c r="M828" t="s">
        <v>298</v>
      </c>
      <c r="O828" s="3">
        <f t="shared" si="46"/>
        <v>42718</v>
      </c>
      <c r="P828">
        <v>9506</v>
      </c>
      <c r="Q828" t="s">
        <v>1085</v>
      </c>
      <c r="R828" t="s">
        <v>1086</v>
      </c>
      <c r="S828" t="s">
        <v>1086</v>
      </c>
      <c r="V828">
        <v>2016</v>
      </c>
      <c r="W828">
        <v>606</v>
      </c>
      <c r="Z828">
        <v>1621</v>
      </c>
      <c r="AA828" t="s">
        <v>125</v>
      </c>
      <c r="AB828" s="7">
        <v>1058.73</v>
      </c>
      <c r="AC828">
        <v>105.87</v>
      </c>
      <c r="AF828">
        <v>1438</v>
      </c>
      <c r="AG828" t="s">
        <v>125</v>
      </c>
      <c r="AH828" t="s">
        <v>125</v>
      </c>
      <c r="AI828">
        <v>3083.74</v>
      </c>
      <c r="AJ828" t="s">
        <v>125</v>
      </c>
      <c r="AL828">
        <v>1058.73</v>
      </c>
      <c r="AM828" t="s">
        <v>45</v>
      </c>
      <c r="AN828">
        <f t="shared" si="44"/>
        <v>63</v>
      </c>
      <c r="AO828" s="6">
        <f t="shared" si="45"/>
        <v>66699.99</v>
      </c>
    </row>
    <row r="829" spans="1:41" ht="12.75">
      <c r="E829">
        <v>1</v>
      </c>
      <c r="F829" t="s">
        <v>1352</v>
      </c>
      <c r="G829" t="s">
        <v>298</v>
      </c>
      <c r="H829">
        <v>757.09</v>
      </c>
      <c r="I829">
        <v>757.09</v>
      </c>
      <c r="L829">
        <v>6969</v>
      </c>
      <c r="M829" t="s">
        <v>298</v>
      </c>
      <c r="O829" s="3">
        <f t="shared" si="46"/>
        <v>42718</v>
      </c>
      <c r="P829">
        <v>9506</v>
      </c>
      <c r="Q829" t="s">
        <v>1085</v>
      </c>
      <c r="R829" t="s">
        <v>1086</v>
      </c>
      <c r="S829" t="s">
        <v>1086</v>
      </c>
      <c r="V829">
        <v>2016</v>
      </c>
      <c r="W829">
        <v>627</v>
      </c>
      <c r="Z829">
        <v>1662</v>
      </c>
      <c r="AA829" t="s">
        <v>441</v>
      </c>
      <c r="AB829" s="7">
        <v>688.26</v>
      </c>
      <c r="AC829">
        <v>68.83</v>
      </c>
      <c r="AF829">
        <v>1481</v>
      </c>
      <c r="AG829" t="s">
        <v>441</v>
      </c>
      <c r="AH829" t="s">
        <v>441</v>
      </c>
      <c r="AI829">
        <v>4109.73</v>
      </c>
      <c r="AJ829" t="s">
        <v>441</v>
      </c>
      <c r="AL829">
        <v>688.26</v>
      </c>
      <c r="AM829" t="s">
        <v>45</v>
      </c>
      <c r="AN829">
        <f t="shared" si="44"/>
        <v>64</v>
      </c>
      <c r="AO829" s="6">
        <f t="shared" si="45"/>
        <v>44048.64</v>
      </c>
    </row>
    <row r="830" spans="1:41" ht="12.75">
      <c r="E830">
        <v>1</v>
      </c>
      <c r="F830" t="s">
        <v>1353</v>
      </c>
      <c r="G830" t="s">
        <v>298</v>
      </c>
      <c r="H830">
        <v>129.78</v>
      </c>
      <c r="I830">
        <v>129.78</v>
      </c>
      <c r="L830">
        <v>7028</v>
      </c>
      <c r="M830" t="s">
        <v>298</v>
      </c>
      <c r="O830" s="3">
        <f t="shared" si="46"/>
        <v>42718</v>
      </c>
      <c r="P830">
        <v>9506</v>
      </c>
      <c r="Q830" t="s">
        <v>1085</v>
      </c>
      <c r="R830" t="s">
        <v>1086</v>
      </c>
      <c r="S830" t="s">
        <v>1086</v>
      </c>
      <c r="V830">
        <v>2016</v>
      </c>
      <c r="W830">
        <v>626</v>
      </c>
      <c r="Z830">
        <v>1747</v>
      </c>
      <c r="AA830" t="s">
        <v>221</v>
      </c>
      <c r="AB830" s="7">
        <v>106.38</v>
      </c>
      <c r="AC830">
        <v>23.4</v>
      </c>
      <c r="AF830">
        <v>1534</v>
      </c>
      <c r="AG830" t="s">
        <v>221</v>
      </c>
      <c r="AH830" t="s">
        <v>221</v>
      </c>
      <c r="AI830">
        <v>8892.15</v>
      </c>
      <c r="AJ830" t="s">
        <v>221</v>
      </c>
      <c r="AL830">
        <v>106.38</v>
      </c>
      <c r="AM830" t="s">
        <v>45</v>
      </c>
      <c r="AN830">
        <f t="shared" si="44"/>
        <v>65</v>
      </c>
      <c r="AO830" s="6">
        <f t="shared" si="45"/>
        <v>6914.7</v>
      </c>
    </row>
    <row r="831" spans="1:41" ht="12.75">
      <c r="E831">
        <v>1</v>
      </c>
      <c r="F831" t="s">
        <v>1354</v>
      </c>
      <c r="G831" t="s">
        <v>298</v>
      </c>
      <c r="H831">
        <v>195.31</v>
      </c>
      <c r="I831">
        <v>195.31</v>
      </c>
      <c r="L831">
        <v>7009</v>
      </c>
      <c r="M831" t="s">
        <v>298</v>
      </c>
      <c r="O831" s="3">
        <f t="shared" si="46"/>
        <v>42718</v>
      </c>
      <c r="P831">
        <v>9506</v>
      </c>
      <c r="Q831" t="s">
        <v>1085</v>
      </c>
      <c r="R831" t="s">
        <v>1086</v>
      </c>
      <c r="S831" t="s">
        <v>1086</v>
      </c>
      <c r="V831">
        <v>2016</v>
      </c>
      <c r="W831">
        <v>626</v>
      </c>
      <c r="Z831">
        <v>1745</v>
      </c>
      <c r="AA831" t="s">
        <v>221</v>
      </c>
      <c r="AB831" s="7">
        <v>160.09</v>
      </c>
      <c r="AC831">
        <v>35.22</v>
      </c>
      <c r="AF831">
        <v>1534</v>
      </c>
      <c r="AG831" t="s">
        <v>221</v>
      </c>
      <c r="AH831" t="s">
        <v>221</v>
      </c>
      <c r="AI831">
        <v>8892.15</v>
      </c>
      <c r="AJ831" t="s">
        <v>221</v>
      </c>
      <c r="AL831">
        <v>160.09</v>
      </c>
      <c r="AM831" t="s">
        <v>45</v>
      </c>
      <c r="AN831">
        <f t="shared" si="44"/>
        <v>65</v>
      </c>
      <c r="AO831" s="6">
        <f t="shared" si="45"/>
        <v>10405.85</v>
      </c>
    </row>
    <row r="832" spans="1:41" ht="12.75">
      <c r="E832">
        <v>1</v>
      </c>
      <c r="F832" t="s">
        <v>1355</v>
      </c>
      <c r="G832" t="s">
        <v>298</v>
      </c>
      <c r="H832">
        <v>59.39</v>
      </c>
      <c r="I832">
        <v>59.39</v>
      </c>
      <c r="L832">
        <v>7057</v>
      </c>
      <c r="M832" t="s">
        <v>298</v>
      </c>
      <c r="O832" s="3">
        <f t="shared" si="46"/>
        <v>42718</v>
      </c>
      <c r="P832">
        <v>9506</v>
      </c>
      <c r="Q832" t="s">
        <v>1085</v>
      </c>
      <c r="R832" t="s">
        <v>1086</v>
      </c>
      <c r="S832" t="s">
        <v>1086</v>
      </c>
      <c r="V832">
        <v>2016</v>
      </c>
      <c r="W832">
        <v>626</v>
      </c>
      <c r="Z832">
        <v>1735</v>
      </c>
      <c r="AA832" t="s">
        <v>221</v>
      </c>
      <c r="AB832" s="7">
        <v>48.68</v>
      </c>
      <c r="AC832">
        <v>10.71</v>
      </c>
      <c r="AF832">
        <v>1534</v>
      </c>
      <c r="AG832" t="s">
        <v>221</v>
      </c>
      <c r="AH832" t="s">
        <v>221</v>
      </c>
      <c r="AI832">
        <v>8892.15</v>
      </c>
      <c r="AJ832" t="s">
        <v>221</v>
      </c>
      <c r="AL832">
        <v>48.68</v>
      </c>
      <c r="AM832" t="s">
        <v>45</v>
      </c>
      <c r="AN832">
        <f t="shared" si="44"/>
        <v>65</v>
      </c>
      <c r="AO832" s="6">
        <f t="shared" si="45"/>
        <v>3164.2</v>
      </c>
    </row>
    <row r="833" spans="1:41" ht="12.75">
      <c r="E833">
        <v>1</v>
      </c>
      <c r="F833" t="s">
        <v>1356</v>
      </c>
      <c r="G833" t="s">
        <v>298</v>
      </c>
      <c r="H833">
        <v>89.17</v>
      </c>
      <c r="I833">
        <v>89.17</v>
      </c>
      <c r="L833">
        <v>7037</v>
      </c>
      <c r="M833" t="s">
        <v>298</v>
      </c>
      <c r="O833" s="3">
        <f t="shared" si="46"/>
        <v>42718</v>
      </c>
      <c r="P833">
        <v>9506</v>
      </c>
      <c r="Q833" t="s">
        <v>1085</v>
      </c>
      <c r="R833" t="s">
        <v>1086</v>
      </c>
      <c r="S833" t="s">
        <v>1086</v>
      </c>
      <c r="V833">
        <v>2016</v>
      </c>
      <c r="W833">
        <v>627</v>
      </c>
      <c r="Z833">
        <v>1665</v>
      </c>
      <c r="AA833" t="s">
        <v>441</v>
      </c>
      <c r="AB833" s="7">
        <v>81.06</v>
      </c>
      <c r="AC833">
        <v>8.11</v>
      </c>
      <c r="AF833">
        <v>1481</v>
      </c>
      <c r="AG833" t="s">
        <v>441</v>
      </c>
      <c r="AH833" t="s">
        <v>441</v>
      </c>
      <c r="AI833">
        <v>4109.73</v>
      </c>
      <c r="AJ833" t="s">
        <v>441</v>
      </c>
      <c r="AL833">
        <v>81.06</v>
      </c>
      <c r="AM833" t="s">
        <v>45</v>
      </c>
      <c r="AN833">
        <f t="shared" si="44"/>
        <v>64</v>
      </c>
      <c r="AO833" s="6">
        <f t="shared" si="45"/>
        <v>5187.84</v>
      </c>
    </row>
    <row r="834" spans="1:41" ht="12.75">
      <c r="E834">
        <v>1</v>
      </c>
      <c r="F834" t="s">
        <v>1357</v>
      </c>
      <c r="G834" t="s">
        <v>298</v>
      </c>
      <c r="H834">
        <v>75.54</v>
      </c>
      <c r="I834">
        <v>75.54</v>
      </c>
      <c r="L834">
        <v>7043</v>
      </c>
      <c r="M834" t="s">
        <v>298</v>
      </c>
      <c r="O834" s="3">
        <f t="shared" si="46"/>
        <v>42718</v>
      </c>
      <c r="P834">
        <v>9506</v>
      </c>
      <c r="Q834" t="s">
        <v>1085</v>
      </c>
      <c r="R834" t="s">
        <v>1086</v>
      </c>
      <c r="S834" t="s">
        <v>1086</v>
      </c>
      <c r="V834">
        <v>2017</v>
      </c>
      <c r="W834">
        <v>333</v>
      </c>
      <c r="Z834">
        <v>1600</v>
      </c>
      <c r="AA834" t="s">
        <v>125</v>
      </c>
      <c r="AB834" s="7">
        <v>61.92</v>
      </c>
      <c r="AC834">
        <v>13.62</v>
      </c>
      <c r="AF834">
        <v>1440</v>
      </c>
      <c r="AG834" t="s">
        <v>125</v>
      </c>
      <c r="AH834" t="s">
        <v>125</v>
      </c>
      <c r="AI834">
        <v>564.79</v>
      </c>
      <c r="AJ834" t="s">
        <v>125</v>
      </c>
      <c r="AL834">
        <v>61.92</v>
      </c>
      <c r="AM834" t="s">
        <v>45</v>
      </c>
      <c r="AN834">
        <f t="shared" si="44"/>
        <v>63</v>
      </c>
      <c r="AO834" s="6">
        <f t="shared" si="45"/>
        <v>3900.96</v>
      </c>
    </row>
    <row r="835" spans="1:41" ht="12.75">
      <c r="C835">
        <v>1</v>
      </c>
      <c r="D835" t="s">
        <v>1211</v>
      </c>
      <c r="E835">
        <v>1</v>
      </c>
      <c r="F835" t="s">
        <v>1358</v>
      </c>
      <c r="G835" t="s">
        <v>298</v>
      </c>
      <c r="H835">
        <v>150.87</v>
      </c>
      <c r="I835">
        <v>150.87</v>
      </c>
      <c r="L835">
        <v>7023</v>
      </c>
      <c r="M835" t="s">
        <v>298</v>
      </c>
      <c r="O835" s="3">
        <f t="shared" si="46"/>
        <v>42718</v>
      </c>
      <c r="P835">
        <v>9506</v>
      </c>
      <c r="Q835" t="s">
        <v>1085</v>
      </c>
      <c r="R835" t="s">
        <v>1086</v>
      </c>
      <c r="S835" t="s">
        <v>1086</v>
      </c>
      <c r="V835">
        <v>2016</v>
      </c>
      <c r="W835">
        <v>757</v>
      </c>
      <c r="Z835">
        <v>446</v>
      </c>
      <c r="AA835" t="s">
        <v>80</v>
      </c>
      <c r="AB835" s="7">
        <v>123.66</v>
      </c>
      <c r="AC835">
        <v>27.21</v>
      </c>
      <c r="AF835">
        <v>510</v>
      </c>
      <c r="AG835" t="s">
        <v>211</v>
      </c>
      <c r="AH835" t="s">
        <v>211</v>
      </c>
      <c r="AI835">
        <v>2996.43</v>
      </c>
      <c r="AJ835" t="s">
        <v>211</v>
      </c>
      <c r="AK835" t="s">
        <v>54</v>
      </c>
      <c r="AL835">
        <v>123.66</v>
      </c>
      <c r="AM835" t="s">
        <v>45</v>
      </c>
      <c r="AN835">
        <f aca="true" t="shared" si="47" ref="AN835:AN898">AJ835-O835</f>
        <v>41</v>
      </c>
      <c r="AO835" s="6">
        <f aca="true" t="shared" si="48" ref="AO835:AO898">AN835*AL835</f>
        <v>5070.0599999999995</v>
      </c>
    </row>
    <row r="836" spans="1:41" ht="12.75">
      <c r="E836">
        <v>1</v>
      </c>
      <c r="F836" t="s">
        <v>1359</v>
      </c>
      <c r="G836" t="s">
        <v>298</v>
      </c>
      <c r="H836">
        <v>295.95</v>
      </c>
      <c r="I836">
        <v>295.95</v>
      </c>
      <c r="L836">
        <v>6998</v>
      </c>
      <c r="M836" t="s">
        <v>298</v>
      </c>
      <c r="O836" s="3">
        <f t="shared" si="46"/>
        <v>42718</v>
      </c>
      <c r="P836">
        <v>9506</v>
      </c>
      <c r="Q836" t="s">
        <v>1085</v>
      </c>
      <c r="R836" t="s">
        <v>1086</v>
      </c>
      <c r="S836" t="s">
        <v>1086</v>
      </c>
      <c r="V836">
        <v>2016</v>
      </c>
      <c r="W836">
        <v>626</v>
      </c>
      <c r="Z836">
        <v>1739</v>
      </c>
      <c r="AA836" t="s">
        <v>221</v>
      </c>
      <c r="AB836" s="7">
        <v>242.58</v>
      </c>
      <c r="AC836">
        <v>53.37</v>
      </c>
      <c r="AF836">
        <v>1534</v>
      </c>
      <c r="AG836" t="s">
        <v>221</v>
      </c>
      <c r="AH836" t="s">
        <v>221</v>
      </c>
      <c r="AI836">
        <v>8892.15</v>
      </c>
      <c r="AJ836" t="s">
        <v>221</v>
      </c>
      <c r="AL836">
        <v>242.58</v>
      </c>
      <c r="AM836" t="s">
        <v>45</v>
      </c>
      <c r="AN836">
        <f t="shared" si="47"/>
        <v>65</v>
      </c>
      <c r="AO836" s="6">
        <f t="shared" si="48"/>
        <v>15767.7</v>
      </c>
    </row>
    <row r="837" spans="1:41" ht="12.75">
      <c r="E837">
        <v>1</v>
      </c>
      <c r="F837" t="s">
        <v>1360</v>
      </c>
      <c r="G837" t="s">
        <v>298</v>
      </c>
      <c r="H837">
        <v>42.57</v>
      </c>
      <c r="I837">
        <v>42.57</v>
      </c>
      <c r="L837">
        <v>7078</v>
      </c>
      <c r="M837" t="s">
        <v>298</v>
      </c>
      <c r="O837" s="3">
        <f t="shared" si="46"/>
        <v>42718</v>
      </c>
      <c r="P837">
        <v>9506</v>
      </c>
      <c r="Q837" t="s">
        <v>1085</v>
      </c>
      <c r="R837" t="s">
        <v>1086</v>
      </c>
      <c r="S837" t="s">
        <v>1086</v>
      </c>
      <c r="V837">
        <v>2017</v>
      </c>
      <c r="W837">
        <v>350</v>
      </c>
      <c r="Z837">
        <v>1679</v>
      </c>
      <c r="AA837" t="s">
        <v>441</v>
      </c>
      <c r="AB837" s="7">
        <v>34.89</v>
      </c>
      <c r="AC837">
        <v>7.68</v>
      </c>
      <c r="AF837">
        <v>1486</v>
      </c>
      <c r="AG837" t="s">
        <v>441</v>
      </c>
      <c r="AH837" t="s">
        <v>441</v>
      </c>
      <c r="AI837">
        <v>719.47</v>
      </c>
      <c r="AJ837" t="s">
        <v>441</v>
      </c>
      <c r="AL837">
        <v>34.89</v>
      </c>
      <c r="AM837" t="s">
        <v>45</v>
      </c>
      <c r="AN837">
        <f t="shared" si="47"/>
        <v>64</v>
      </c>
      <c r="AO837" s="6">
        <f t="shared" si="48"/>
        <v>2232.96</v>
      </c>
    </row>
    <row r="838" spans="1:41" ht="12.75">
      <c r="E838">
        <v>1</v>
      </c>
      <c r="F838" t="s">
        <v>1361</v>
      </c>
      <c r="G838" t="s">
        <v>298</v>
      </c>
      <c r="H838">
        <v>387.98</v>
      </c>
      <c r="I838">
        <v>387.98</v>
      </c>
      <c r="L838">
        <v>6991</v>
      </c>
      <c r="M838" t="s">
        <v>298</v>
      </c>
      <c r="O838" s="3">
        <f t="shared" si="46"/>
        <v>42718</v>
      </c>
      <c r="P838">
        <v>9506</v>
      </c>
      <c r="Q838" t="s">
        <v>1085</v>
      </c>
      <c r="R838" t="s">
        <v>1086</v>
      </c>
      <c r="S838" t="s">
        <v>1086</v>
      </c>
      <c r="V838">
        <v>2017</v>
      </c>
      <c r="W838">
        <v>332</v>
      </c>
      <c r="Z838">
        <v>1610</v>
      </c>
      <c r="AA838" t="s">
        <v>125</v>
      </c>
      <c r="AB838" s="7">
        <v>318.02</v>
      </c>
      <c r="AC838">
        <v>69.96</v>
      </c>
      <c r="AF838">
        <v>1439</v>
      </c>
      <c r="AG838" t="s">
        <v>125</v>
      </c>
      <c r="AH838" t="s">
        <v>125</v>
      </c>
      <c r="AI838">
        <v>1754.24</v>
      </c>
      <c r="AJ838" t="s">
        <v>125</v>
      </c>
      <c r="AL838">
        <v>318.02</v>
      </c>
      <c r="AM838" t="s">
        <v>45</v>
      </c>
      <c r="AN838">
        <f t="shared" si="47"/>
        <v>63</v>
      </c>
      <c r="AO838" s="6">
        <f t="shared" si="48"/>
        <v>20035.26</v>
      </c>
    </row>
    <row r="839" spans="1:41" ht="12.75">
      <c r="E839">
        <v>1</v>
      </c>
      <c r="F839" t="s">
        <v>1362</v>
      </c>
      <c r="G839" t="s">
        <v>298</v>
      </c>
      <c r="H839">
        <v>541.35</v>
      </c>
      <c r="I839">
        <v>541.35</v>
      </c>
      <c r="L839">
        <v>6975</v>
      </c>
      <c r="M839" t="s">
        <v>298</v>
      </c>
      <c r="O839" s="3">
        <f t="shared" si="46"/>
        <v>42718</v>
      </c>
      <c r="P839">
        <v>9506</v>
      </c>
      <c r="Q839" t="s">
        <v>1085</v>
      </c>
      <c r="R839" t="s">
        <v>1086</v>
      </c>
      <c r="S839" t="s">
        <v>1086</v>
      </c>
      <c r="V839">
        <v>2016</v>
      </c>
      <c r="W839">
        <v>626</v>
      </c>
      <c r="Z839">
        <v>1744</v>
      </c>
      <c r="AA839" t="s">
        <v>221</v>
      </c>
      <c r="AB839" s="7">
        <v>443.73</v>
      </c>
      <c r="AC839">
        <v>97.62</v>
      </c>
      <c r="AF839">
        <v>1534</v>
      </c>
      <c r="AG839" t="s">
        <v>221</v>
      </c>
      <c r="AH839" t="s">
        <v>221</v>
      </c>
      <c r="AI839">
        <v>8892.15</v>
      </c>
      <c r="AJ839" t="s">
        <v>221</v>
      </c>
      <c r="AL839">
        <v>443.73</v>
      </c>
      <c r="AM839" t="s">
        <v>45</v>
      </c>
      <c r="AN839">
        <f t="shared" si="47"/>
        <v>65</v>
      </c>
      <c r="AO839" s="6">
        <f t="shared" si="48"/>
        <v>28842.45</v>
      </c>
    </row>
    <row r="840" spans="1:41" ht="12.75">
      <c r="E840">
        <v>1</v>
      </c>
      <c r="F840" t="s">
        <v>1363</v>
      </c>
      <c r="G840" t="s">
        <v>298</v>
      </c>
      <c r="H840">
        <v>829.74</v>
      </c>
      <c r="I840">
        <v>829.74</v>
      </c>
      <c r="L840">
        <v>6967</v>
      </c>
      <c r="M840" t="s">
        <v>298</v>
      </c>
      <c r="O840" s="3">
        <f t="shared" si="46"/>
        <v>42718</v>
      </c>
      <c r="P840">
        <v>9506</v>
      </c>
      <c r="Q840" t="s">
        <v>1085</v>
      </c>
      <c r="R840" t="s">
        <v>1086</v>
      </c>
      <c r="S840" t="s">
        <v>1086</v>
      </c>
      <c r="V840">
        <v>2016</v>
      </c>
      <c r="W840">
        <v>627</v>
      </c>
      <c r="Z840">
        <v>1659</v>
      </c>
      <c r="AA840" t="s">
        <v>441</v>
      </c>
      <c r="AB840" s="7">
        <v>754.31</v>
      </c>
      <c r="AC840">
        <v>75.43</v>
      </c>
      <c r="AF840">
        <v>1481</v>
      </c>
      <c r="AG840" t="s">
        <v>441</v>
      </c>
      <c r="AH840" t="s">
        <v>441</v>
      </c>
      <c r="AI840">
        <v>4109.73</v>
      </c>
      <c r="AJ840" t="s">
        <v>441</v>
      </c>
      <c r="AL840">
        <v>754.31</v>
      </c>
      <c r="AM840" t="s">
        <v>45</v>
      </c>
      <c r="AN840">
        <f t="shared" si="47"/>
        <v>64</v>
      </c>
      <c r="AO840" s="6">
        <f t="shared" si="48"/>
        <v>48275.84</v>
      </c>
    </row>
    <row r="841" spans="1:41" ht="12.75">
      <c r="E841">
        <v>1</v>
      </c>
      <c r="F841" t="s">
        <v>1364</v>
      </c>
      <c r="G841" t="s">
        <v>298</v>
      </c>
      <c r="H841">
        <v>2344.83</v>
      </c>
      <c r="I841">
        <v>2344.83</v>
      </c>
      <c r="L841">
        <v>6952</v>
      </c>
      <c r="M841" t="s">
        <v>298</v>
      </c>
      <c r="O841" s="3">
        <f t="shared" si="46"/>
        <v>42718</v>
      </c>
      <c r="P841">
        <v>9506</v>
      </c>
      <c r="Q841" t="s">
        <v>1085</v>
      </c>
      <c r="R841" t="s">
        <v>1086</v>
      </c>
      <c r="S841" t="s">
        <v>1086</v>
      </c>
      <c r="V841">
        <v>2016</v>
      </c>
      <c r="W841">
        <v>626</v>
      </c>
      <c r="Z841">
        <v>1755</v>
      </c>
      <c r="AA841" t="s">
        <v>221</v>
      </c>
      <c r="AB841" s="7">
        <v>1921.99</v>
      </c>
      <c r="AC841">
        <v>422.84</v>
      </c>
      <c r="AF841">
        <v>1534</v>
      </c>
      <c r="AG841" t="s">
        <v>221</v>
      </c>
      <c r="AH841" t="s">
        <v>221</v>
      </c>
      <c r="AI841">
        <v>8892.15</v>
      </c>
      <c r="AJ841" t="s">
        <v>221</v>
      </c>
      <c r="AL841">
        <v>1921.99</v>
      </c>
      <c r="AM841" t="s">
        <v>45</v>
      </c>
      <c r="AN841">
        <f t="shared" si="47"/>
        <v>65</v>
      </c>
      <c r="AO841" s="6">
        <f t="shared" si="48"/>
        <v>124929.35</v>
      </c>
    </row>
    <row r="842" spans="1:41" ht="12.75">
      <c r="E842">
        <v>1</v>
      </c>
      <c r="F842" t="s">
        <v>1365</v>
      </c>
      <c r="G842" t="s">
        <v>298</v>
      </c>
      <c r="H842">
        <v>36.75</v>
      </c>
      <c r="I842">
        <v>36.75</v>
      </c>
      <c r="L842">
        <v>7084</v>
      </c>
      <c r="M842" t="s">
        <v>298</v>
      </c>
      <c r="O842" s="3">
        <f t="shared" si="46"/>
        <v>42718</v>
      </c>
      <c r="P842">
        <v>9506</v>
      </c>
      <c r="Q842" t="s">
        <v>1085</v>
      </c>
      <c r="R842" t="s">
        <v>1086</v>
      </c>
      <c r="S842" t="s">
        <v>1086</v>
      </c>
      <c r="V842">
        <v>2017</v>
      </c>
      <c r="W842">
        <v>333</v>
      </c>
      <c r="Z842">
        <v>1608</v>
      </c>
      <c r="AA842" t="s">
        <v>125</v>
      </c>
      <c r="AB842" s="7">
        <v>30.12</v>
      </c>
      <c r="AC842">
        <v>6.63</v>
      </c>
      <c r="AF842">
        <v>1440</v>
      </c>
      <c r="AG842" t="s">
        <v>125</v>
      </c>
      <c r="AH842" t="s">
        <v>125</v>
      </c>
      <c r="AI842">
        <v>564.79</v>
      </c>
      <c r="AJ842" t="s">
        <v>125</v>
      </c>
      <c r="AL842">
        <v>30.12</v>
      </c>
      <c r="AM842" t="s">
        <v>45</v>
      </c>
      <c r="AN842">
        <f t="shared" si="47"/>
        <v>63</v>
      </c>
      <c r="AO842" s="6">
        <f t="shared" si="48"/>
        <v>1897.5600000000002</v>
      </c>
    </row>
    <row r="843" spans="1:41" ht="12.75">
      <c r="E843">
        <v>1</v>
      </c>
      <c r="F843" t="s">
        <v>1366</v>
      </c>
      <c r="G843" t="s">
        <v>298</v>
      </c>
      <c r="H843">
        <v>55.89</v>
      </c>
      <c r="I843">
        <v>55.89</v>
      </c>
      <c r="L843">
        <v>7060</v>
      </c>
      <c r="M843" t="s">
        <v>298</v>
      </c>
      <c r="O843" s="3">
        <f t="shared" si="46"/>
        <v>42718</v>
      </c>
      <c r="P843">
        <v>9506</v>
      </c>
      <c r="Q843" t="s">
        <v>1085</v>
      </c>
      <c r="R843" t="s">
        <v>1086</v>
      </c>
      <c r="S843" t="s">
        <v>1086</v>
      </c>
      <c r="V843">
        <v>2016</v>
      </c>
      <c r="W843">
        <v>481</v>
      </c>
      <c r="Z843">
        <v>1451</v>
      </c>
      <c r="AA843" t="s">
        <v>374</v>
      </c>
      <c r="AB843" s="7">
        <v>45.81</v>
      </c>
      <c r="AC843">
        <v>10.08</v>
      </c>
      <c r="AF843">
        <v>1376</v>
      </c>
      <c r="AG843" t="s">
        <v>374</v>
      </c>
      <c r="AH843" t="s">
        <v>374</v>
      </c>
      <c r="AI843">
        <v>1159.59</v>
      </c>
      <c r="AJ843" t="s">
        <v>374</v>
      </c>
      <c r="AL843">
        <v>45.81</v>
      </c>
      <c r="AM843" t="s">
        <v>45</v>
      </c>
      <c r="AN843">
        <f t="shared" si="47"/>
        <v>62</v>
      </c>
      <c r="AO843" s="6">
        <f t="shared" si="48"/>
        <v>2840.2200000000003</v>
      </c>
    </row>
    <row r="844" spans="1:41" ht="12.75">
      <c r="E844">
        <v>1</v>
      </c>
      <c r="F844" t="s">
        <v>1367</v>
      </c>
      <c r="G844" t="s">
        <v>298</v>
      </c>
      <c r="H844">
        <v>900.08</v>
      </c>
      <c r="I844">
        <v>900.08</v>
      </c>
      <c r="L844">
        <v>6964</v>
      </c>
      <c r="M844" t="s">
        <v>298</v>
      </c>
      <c r="O844" s="3">
        <f t="shared" si="46"/>
        <v>42718</v>
      </c>
      <c r="P844">
        <v>9506</v>
      </c>
      <c r="Q844" t="s">
        <v>1085</v>
      </c>
      <c r="R844" t="s">
        <v>1086</v>
      </c>
      <c r="S844" t="s">
        <v>1086</v>
      </c>
      <c r="V844">
        <v>2016</v>
      </c>
      <c r="W844">
        <v>626</v>
      </c>
      <c r="Z844">
        <v>1729</v>
      </c>
      <c r="AA844" t="s">
        <v>221</v>
      </c>
      <c r="AB844" s="7">
        <v>737.77</v>
      </c>
      <c r="AC844">
        <v>162.31</v>
      </c>
      <c r="AF844">
        <v>1534</v>
      </c>
      <c r="AG844" t="s">
        <v>221</v>
      </c>
      <c r="AH844" t="s">
        <v>221</v>
      </c>
      <c r="AI844">
        <v>8892.15</v>
      </c>
      <c r="AJ844" t="s">
        <v>221</v>
      </c>
      <c r="AL844">
        <v>737.77</v>
      </c>
      <c r="AM844" t="s">
        <v>45</v>
      </c>
      <c r="AN844">
        <f t="shared" si="47"/>
        <v>65</v>
      </c>
      <c r="AO844" s="6">
        <f t="shared" si="48"/>
        <v>47955.049999999996</v>
      </c>
    </row>
    <row r="845" spans="1:41" ht="12.75">
      <c r="E845">
        <v>1</v>
      </c>
      <c r="F845" t="s">
        <v>1368</v>
      </c>
      <c r="G845" t="s">
        <v>298</v>
      </c>
      <c r="H845">
        <v>179.22</v>
      </c>
      <c r="I845">
        <v>179.22</v>
      </c>
      <c r="L845">
        <v>7012</v>
      </c>
      <c r="M845" t="s">
        <v>298</v>
      </c>
      <c r="O845" s="3">
        <f t="shared" si="46"/>
        <v>42718</v>
      </c>
      <c r="P845">
        <v>9506</v>
      </c>
      <c r="Q845" t="s">
        <v>1085</v>
      </c>
      <c r="R845" t="s">
        <v>1086</v>
      </c>
      <c r="S845" t="s">
        <v>1086</v>
      </c>
      <c r="V845">
        <v>2016</v>
      </c>
      <c r="W845">
        <v>757</v>
      </c>
      <c r="Z845">
        <v>439</v>
      </c>
      <c r="AA845" t="s">
        <v>80</v>
      </c>
      <c r="AB845" s="7">
        <v>146.9</v>
      </c>
      <c r="AC845">
        <v>32.32</v>
      </c>
      <c r="AF845">
        <v>510</v>
      </c>
      <c r="AG845" t="s">
        <v>211</v>
      </c>
      <c r="AH845" t="s">
        <v>211</v>
      </c>
      <c r="AI845">
        <v>2996.43</v>
      </c>
      <c r="AJ845" t="s">
        <v>211</v>
      </c>
      <c r="AK845" t="s">
        <v>54</v>
      </c>
      <c r="AL845">
        <v>146.9</v>
      </c>
      <c r="AM845" t="s">
        <v>45</v>
      </c>
      <c r="AN845">
        <f t="shared" si="47"/>
        <v>41</v>
      </c>
      <c r="AO845" s="6">
        <f t="shared" si="48"/>
        <v>6022.900000000001</v>
      </c>
    </row>
    <row r="846" spans="1:41" ht="12.75">
      <c r="E846">
        <v>1</v>
      </c>
      <c r="F846" t="s">
        <v>1369</v>
      </c>
      <c r="G846" t="s">
        <v>298</v>
      </c>
      <c r="H846">
        <v>46.42</v>
      </c>
      <c r="I846">
        <v>46.42</v>
      </c>
      <c r="L846">
        <v>7071</v>
      </c>
      <c r="M846" t="s">
        <v>298</v>
      </c>
      <c r="O846" s="3">
        <f t="shared" si="46"/>
        <v>42718</v>
      </c>
      <c r="P846">
        <v>9506</v>
      </c>
      <c r="Q846" t="s">
        <v>1085</v>
      </c>
      <c r="R846" t="s">
        <v>1086</v>
      </c>
      <c r="S846" t="s">
        <v>1086</v>
      </c>
      <c r="V846">
        <v>2016</v>
      </c>
      <c r="W846">
        <v>478</v>
      </c>
      <c r="Z846">
        <v>1596</v>
      </c>
      <c r="AA846" t="s">
        <v>125</v>
      </c>
      <c r="AB846" s="7">
        <v>38.05</v>
      </c>
      <c r="AC846">
        <v>8.37</v>
      </c>
      <c r="AF846">
        <v>1442</v>
      </c>
      <c r="AG846" t="s">
        <v>125</v>
      </c>
      <c r="AH846" t="s">
        <v>125</v>
      </c>
      <c r="AI846">
        <v>446.23</v>
      </c>
      <c r="AJ846" t="s">
        <v>125</v>
      </c>
      <c r="AL846">
        <v>38.05</v>
      </c>
      <c r="AM846" t="s">
        <v>45</v>
      </c>
      <c r="AN846">
        <f t="shared" si="47"/>
        <v>63</v>
      </c>
      <c r="AO846" s="6">
        <f t="shared" si="48"/>
        <v>2397.1499999999996</v>
      </c>
    </row>
    <row r="847" spans="1:41" ht="12.75">
      <c r="E847">
        <v>1</v>
      </c>
      <c r="F847" t="s">
        <v>1370</v>
      </c>
      <c r="G847" t="s">
        <v>298</v>
      </c>
      <c r="H847">
        <v>46.42</v>
      </c>
      <c r="I847">
        <v>46.42</v>
      </c>
      <c r="L847">
        <v>7072</v>
      </c>
      <c r="M847" t="s">
        <v>298</v>
      </c>
      <c r="O847" s="3">
        <f t="shared" si="46"/>
        <v>42718</v>
      </c>
      <c r="P847">
        <v>9506</v>
      </c>
      <c r="Q847" t="s">
        <v>1085</v>
      </c>
      <c r="R847" t="s">
        <v>1086</v>
      </c>
      <c r="S847" t="s">
        <v>1086</v>
      </c>
      <c r="V847">
        <v>2017</v>
      </c>
      <c r="W847">
        <v>328</v>
      </c>
      <c r="Z847">
        <v>1617</v>
      </c>
      <c r="AA847" t="s">
        <v>125</v>
      </c>
      <c r="AB847" s="7">
        <v>38.05</v>
      </c>
      <c r="AC847">
        <v>8.37</v>
      </c>
      <c r="AF847">
        <v>1443</v>
      </c>
      <c r="AG847" t="s">
        <v>125</v>
      </c>
      <c r="AH847" t="s">
        <v>125</v>
      </c>
      <c r="AI847">
        <v>2815.08</v>
      </c>
      <c r="AJ847" t="s">
        <v>125</v>
      </c>
      <c r="AL847">
        <v>38.05</v>
      </c>
      <c r="AM847" t="s">
        <v>45</v>
      </c>
      <c r="AN847">
        <f t="shared" si="47"/>
        <v>63</v>
      </c>
      <c r="AO847" s="6">
        <f t="shared" si="48"/>
        <v>2397.1499999999996</v>
      </c>
    </row>
    <row r="848" spans="1:41" ht="12.75">
      <c r="E848">
        <v>1</v>
      </c>
      <c r="F848" t="s">
        <v>1371</v>
      </c>
      <c r="G848" t="s">
        <v>298</v>
      </c>
      <c r="H848">
        <v>420.13</v>
      </c>
      <c r="I848">
        <v>420.13</v>
      </c>
      <c r="L848">
        <v>6988</v>
      </c>
      <c r="M848" t="s">
        <v>298</v>
      </c>
      <c r="O848" s="3">
        <f t="shared" si="46"/>
        <v>42718</v>
      </c>
      <c r="P848">
        <v>9506</v>
      </c>
      <c r="Q848" t="s">
        <v>1085</v>
      </c>
      <c r="R848" t="s">
        <v>1086</v>
      </c>
      <c r="S848" t="s">
        <v>1086</v>
      </c>
      <c r="V848">
        <v>2016</v>
      </c>
      <c r="W848">
        <v>626</v>
      </c>
      <c r="Z848">
        <v>1730</v>
      </c>
      <c r="AA848" t="s">
        <v>221</v>
      </c>
      <c r="AB848" s="7">
        <v>344.37</v>
      </c>
      <c r="AC848">
        <v>75.76</v>
      </c>
      <c r="AF848">
        <v>1534</v>
      </c>
      <c r="AG848" t="s">
        <v>221</v>
      </c>
      <c r="AH848" t="s">
        <v>221</v>
      </c>
      <c r="AI848">
        <v>8892.15</v>
      </c>
      <c r="AJ848" t="s">
        <v>221</v>
      </c>
      <c r="AL848">
        <v>344.37</v>
      </c>
      <c r="AM848" t="s">
        <v>45</v>
      </c>
      <c r="AN848">
        <f t="shared" si="47"/>
        <v>65</v>
      </c>
      <c r="AO848" s="6">
        <f t="shared" si="48"/>
        <v>22384.05</v>
      </c>
    </row>
    <row r="849" spans="1:41" ht="12.75">
      <c r="E849">
        <v>1</v>
      </c>
      <c r="F849" t="s">
        <v>1372</v>
      </c>
      <c r="G849" t="s">
        <v>298</v>
      </c>
      <c r="H849">
        <v>531.04</v>
      </c>
      <c r="I849">
        <v>531.04</v>
      </c>
      <c r="L849">
        <v>6977</v>
      </c>
      <c r="M849" t="s">
        <v>298</v>
      </c>
      <c r="O849" s="3">
        <f t="shared" si="46"/>
        <v>42718</v>
      </c>
      <c r="P849">
        <v>9506</v>
      </c>
      <c r="Q849" t="s">
        <v>1085</v>
      </c>
      <c r="R849" t="s">
        <v>1086</v>
      </c>
      <c r="S849" t="s">
        <v>1086</v>
      </c>
      <c r="V849">
        <v>2016</v>
      </c>
      <c r="W849">
        <v>757</v>
      </c>
      <c r="Z849">
        <v>441</v>
      </c>
      <c r="AA849" t="s">
        <v>80</v>
      </c>
      <c r="AB849" s="7">
        <v>435.28</v>
      </c>
      <c r="AC849">
        <v>95.76</v>
      </c>
      <c r="AF849">
        <v>510</v>
      </c>
      <c r="AG849" t="s">
        <v>211</v>
      </c>
      <c r="AH849" t="s">
        <v>211</v>
      </c>
      <c r="AI849">
        <v>2996.43</v>
      </c>
      <c r="AJ849" t="s">
        <v>211</v>
      </c>
      <c r="AK849" t="s">
        <v>54</v>
      </c>
      <c r="AL849">
        <v>435.28</v>
      </c>
      <c r="AM849" t="s">
        <v>45</v>
      </c>
      <c r="AN849">
        <f t="shared" si="47"/>
        <v>41</v>
      </c>
      <c r="AO849" s="6">
        <f t="shared" si="48"/>
        <v>17846.48</v>
      </c>
    </row>
    <row r="850" spans="1:41" ht="12.75">
      <c r="E850">
        <v>1</v>
      </c>
      <c r="F850" t="s">
        <v>1373</v>
      </c>
      <c r="G850" t="s">
        <v>298</v>
      </c>
      <c r="H850">
        <v>191.71</v>
      </c>
      <c r="I850">
        <v>191.71</v>
      </c>
      <c r="L850">
        <v>7010</v>
      </c>
      <c r="M850" t="s">
        <v>298</v>
      </c>
      <c r="O850" s="3">
        <f t="shared" si="46"/>
        <v>42718</v>
      </c>
      <c r="P850">
        <v>9506</v>
      </c>
      <c r="Q850" t="s">
        <v>1085</v>
      </c>
      <c r="R850" t="s">
        <v>1086</v>
      </c>
      <c r="S850" t="s">
        <v>1086</v>
      </c>
      <c r="V850">
        <v>2016</v>
      </c>
      <c r="W850">
        <v>478</v>
      </c>
      <c r="Z850">
        <v>1598</v>
      </c>
      <c r="AA850" t="s">
        <v>125</v>
      </c>
      <c r="AB850" s="7">
        <v>174.28</v>
      </c>
      <c r="AC850">
        <v>17.43</v>
      </c>
      <c r="AF850">
        <v>1442</v>
      </c>
      <c r="AG850" t="s">
        <v>125</v>
      </c>
      <c r="AH850" t="s">
        <v>125</v>
      </c>
      <c r="AI850">
        <v>446.23</v>
      </c>
      <c r="AJ850" t="s">
        <v>125</v>
      </c>
      <c r="AL850">
        <v>174.28</v>
      </c>
      <c r="AM850" t="s">
        <v>45</v>
      </c>
      <c r="AN850">
        <f t="shared" si="47"/>
        <v>63</v>
      </c>
      <c r="AO850" s="6">
        <f t="shared" si="48"/>
        <v>10979.64</v>
      </c>
    </row>
    <row r="851" spans="1:41" ht="12.75">
      <c r="E851">
        <v>1</v>
      </c>
      <c r="F851" t="s">
        <v>1374</v>
      </c>
      <c r="G851" t="s">
        <v>298</v>
      </c>
      <c r="H851">
        <v>51.55</v>
      </c>
      <c r="I851">
        <v>51.55</v>
      </c>
      <c r="L851">
        <v>7064</v>
      </c>
      <c r="M851" t="s">
        <v>298</v>
      </c>
      <c r="O851" s="3">
        <f t="shared" si="46"/>
        <v>42718</v>
      </c>
      <c r="P851">
        <v>9506</v>
      </c>
      <c r="Q851" t="s">
        <v>1085</v>
      </c>
      <c r="R851" t="s">
        <v>1086</v>
      </c>
      <c r="S851" t="s">
        <v>1086</v>
      </c>
      <c r="V851">
        <v>2016</v>
      </c>
      <c r="W851">
        <v>757</v>
      </c>
      <c r="Z851">
        <v>444</v>
      </c>
      <c r="AA851" t="s">
        <v>80</v>
      </c>
      <c r="AB851" s="7">
        <v>42.25</v>
      </c>
      <c r="AC851">
        <v>9.3</v>
      </c>
      <c r="AF851">
        <v>510</v>
      </c>
      <c r="AG851" t="s">
        <v>211</v>
      </c>
      <c r="AH851" t="s">
        <v>211</v>
      </c>
      <c r="AI851">
        <v>2996.43</v>
      </c>
      <c r="AJ851" t="s">
        <v>211</v>
      </c>
      <c r="AK851" t="s">
        <v>54</v>
      </c>
      <c r="AL851">
        <v>42.25</v>
      </c>
      <c r="AM851" t="s">
        <v>45</v>
      </c>
      <c r="AN851">
        <f t="shared" si="47"/>
        <v>41</v>
      </c>
      <c r="AO851" s="6">
        <f t="shared" si="48"/>
        <v>1732.25</v>
      </c>
    </row>
    <row r="852" spans="1:41" ht="12.75">
      <c r="E852">
        <v>1</v>
      </c>
      <c r="F852" t="s">
        <v>1375</v>
      </c>
      <c r="G852" t="s">
        <v>298</v>
      </c>
      <c r="H852">
        <v>497.84</v>
      </c>
      <c r="I852">
        <v>497.84</v>
      </c>
      <c r="L852">
        <v>6979</v>
      </c>
      <c r="M852" t="s">
        <v>298</v>
      </c>
      <c r="O852" s="3">
        <f t="shared" si="46"/>
        <v>42718</v>
      </c>
      <c r="P852">
        <v>9506</v>
      </c>
      <c r="Q852" t="s">
        <v>1085</v>
      </c>
      <c r="R852" t="s">
        <v>1086</v>
      </c>
      <c r="S852" t="s">
        <v>1086</v>
      </c>
      <c r="V852">
        <v>2016</v>
      </c>
      <c r="W852">
        <v>606</v>
      </c>
      <c r="Z852">
        <v>1619</v>
      </c>
      <c r="AA852" t="s">
        <v>125</v>
      </c>
      <c r="AB852" s="7">
        <v>452.58</v>
      </c>
      <c r="AC852">
        <v>45.26</v>
      </c>
      <c r="AF852">
        <v>1438</v>
      </c>
      <c r="AG852" t="s">
        <v>125</v>
      </c>
      <c r="AH852" t="s">
        <v>125</v>
      </c>
      <c r="AI852">
        <v>3083.74</v>
      </c>
      <c r="AJ852" t="s">
        <v>125</v>
      </c>
      <c r="AL852">
        <v>452.58</v>
      </c>
      <c r="AM852" t="s">
        <v>45</v>
      </c>
      <c r="AN852">
        <f t="shared" si="47"/>
        <v>63</v>
      </c>
      <c r="AO852" s="6">
        <f t="shared" si="48"/>
        <v>28512.539999999997</v>
      </c>
    </row>
    <row r="853" spans="1:41" ht="12.75">
      <c r="E853">
        <v>1</v>
      </c>
      <c r="F853" t="s">
        <v>1376</v>
      </c>
      <c r="G853" t="s">
        <v>298</v>
      </c>
      <c r="H853">
        <v>161.29</v>
      </c>
      <c r="I853">
        <v>161.29</v>
      </c>
      <c r="L853">
        <v>7016</v>
      </c>
      <c r="M853" t="s">
        <v>298</v>
      </c>
      <c r="O853" s="3">
        <f t="shared" si="46"/>
        <v>42718</v>
      </c>
      <c r="P853">
        <v>9506</v>
      </c>
      <c r="Q853" t="s">
        <v>1085</v>
      </c>
      <c r="R853" t="s">
        <v>1086</v>
      </c>
      <c r="S853" t="s">
        <v>1086</v>
      </c>
      <c r="V853">
        <v>2016</v>
      </c>
      <c r="W853">
        <v>605</v>
      </c>
      <c r="Z853">
        <v>1671</v>
      </c>
      <c r="AA853" t="s">
        <v>441</v>
      </c>
      <c r="AB853" s="7">
        <v>146.63</v>
      </c>
      <c r="AC853">
        <v>14.66</v>
      </c>
      <c r="AF853">
        <v>1480</v>
      </c>
      <c r="AG853" t="s">
        <v>441</v>
      </c>
      <c r="AH853" t="s">
        <v>441</v>
      </c>
      <c r="AI853">
        <v>2451.24</v>
      </c>
      <c r="AJ853" t="s">
        <v>441</v>
      </c>
      <c r="AL853">
        <v>146.63</v>
      </c>
      <c r="AM853" t="s">
        <v>45</v>
      </c>
      <c r="AN853">
        <f t="shared" si="47"/>
        <v>64</v>
      </c>
      <c r="AO853" s="6">
        <f t="shared" si="48"/>
        <v>9384.32</v>
      </c>
    </row>
    <row r="854" spans="1:41" ht="12.75">
      <c r="E854">
        <v>1</v>
      </c>
      <c r="F854" t="s">
        <v>1377</v>
      </c>
      <c r="G854" t="s">
        <v>298</v>
      </c>
      <c r="H854">
        <v>39.17</v>
      </c>
      <c r="I854">
        <v>39.17</v>
      </c>
      <c r="L854">
        <v>7081</v>
      </c>
      <c r="M854" t="s">
        <v>298</v>
      </c>
      <c r="O854" s="3">
        <f t="shared" si="46"/>
        <v>42718</v>
      </c>
      <c r="P854">
        <v>9506</v>
      </c>
      <c r="Q854" t="s">
        <v>1085</v>
      </c>
      <c r="R854" t="s">
        <v>1086</v>
      </c>
      <c r="S854" t="s">
        <v>1086</v>
      </c>
      <c r="V854">
        <v>2016</v>
      </c>
      <c r="W854">
        <v>481</v>
      </c>
      <c r="Z854">
        <v>1457</v>
      </c>
      <c r="AA854" t="s">
        <v>374</v>
      </c>
      <c r="AB854" s="7">
        <v>32.11</v>
      </c>
      <c r="AC854">
        <v>7.06</v>
      </c>
      <c r="AF854">
        <v>1376</v>
      </c>
      <c r="AG854" t="s">
        <v>374</v>
      </c>
      <c r="AH854" t="s">
        <v>374</v>
      </c>
      <c r="AI854">
        <v>1159.59</v>
      </c>
      <c r="AJ854" t="s">
        <v>374</v>
      </c>
      <c r="AL854">
        <v>32.11</v>
      </c>
      <c r="AM854" t="s">
        <v>45</v>
      </c>
      <c r="AN854">
        <f t="shared" si="47"/>
        <v>62</v>
      </c>
      <c r="AO854" s="6">
        <f t="shared" si="48"/>
        <v>1990.82</v>
      </c>
    </row>
    <row r="855" spans="1:41" ht="12.75">
      <c r="E855">
        <v>1</v>
      </c>
      <c r="F855" t="s">
        <v>1378</v>
      </c>
      <c r="G855" t="s">
        <v>298</v>
      </c>
      <c r="H855">
        <v>108.2</v>
      </c>
      <c r="I855">
        <v>108.2</v>
      </c>
      <c r="L855">
        <v>7032</v>
      </c>
      <c r="M855" t="s">
        <v>298</v>
      </c>
      <c r="O855" s="3">
        <f t="shared" si="46"/>
        <v>42718</v>
      </c>
      <c r="P855">
        <v>9506</v>
      </c>
      <c r="Q855" t="s">
        <v>1085</v>
      </c>
      <c r="R855" t="s">
        <v>1086</v>
      </c>
      <c r="S855" t="s">
        <v>1086</v>
      </c>
      <c r="V855">
        <v>2017</v>
      </c>
      <c r="W855">
        <v>430</v>
      </c>
      <c r="Z855">
        <v>1481</v>
      </c>
      <c r="AA855" t="s">
        <v>374</v>
      </c>
      <c r="AB855" s="7">
        <v>88.69</v>
      </c>
      <c r="AC855">
        <v>19.51</v>
      </c>
      <c r="AF855">
        <v>1380</v>
      </c>
      <c r="AG855" t="s">
        <v>374</v>
      </c>
      <c r="AH855" t="s">
        <v>374</v>
      </c>
      <c r="AI855">
        <v>355.89</v>
      </c>
      <c r="AJ855" t="s">
        <v>374</v>
      </c>
      <c r="AL855">
        <v>88.69</v>
      </c>
      <c r="AM855" t="s">
        <v>45</v>
      </c>
      <c r="AN855">
        <f t="shared" si="47"/>
        <v>62</v>
      </c>
      <c r="AO855" s="6">
        <f t="shared" si="48"/>
        <v>5498.78</v>
      </c>
    </row>
    <row r="856" spans="1:41" ht="12.75">
      <c r="E856">
        <v>1</v>
      </c>
      <c r="F856" t="s">
        <v>1379</v>
      </c>
      <c r="G856" t="s">
        <v>298</v>
      </c>
      <c r="H856">
        <v>71.64</v>
      </c>
      <c r="I856">
        <v>71.64</v>
      </c>
      <c r="L856">
        <v>7049</v>
      </c>
      <c r="M856" t="s">
        <v>298</v>
      </c>
      <c r="O856" s="3">
        <f t="shared" si="46"/>
        <v>42718</v>
      </c>
      <c r="P856">
        <v>9506</v>
      </c>
      <c r="Q856" t="s">
        <v>1085</v>
      </c>
      <c r="R856" t="s">
        <v>1086</v>
      </c>
      <c r="S856" t="s">
        <v>1086</v>
      </c>
      <c r="V856">
        <v>2017</v>
      </c>
      <c r="W856">
        <v>451</v>
      </c>
      <c r="Z856">
        <v>1687</v>
      </c>
      <c r="AA856" t="s">
        <v>441</v>
      </c>
      <c r="AB856" s="7">
        <v>58.72</v>
      </c>
      <c r="AC856">
        <v>12.92</v>
      </c>
      <c r="AF856">
        <v>1483</v>
      </c>
      <c r="AG856" t="s">
        <v>441</v>
      </c>
      <c r="AH856" t="s">
        <v>441</v>
      </c>
      <c r="AI856">
        <v>409.48</v>
      </c>
      <c r="AJ856" t="s">
        <v>441</v>
      </c>
      <c r="AL856">
        <v>58.72</v>
      </c>
      <c r="AM856" t="s">
        <v>45</v>
      </c>
      <c r="AN856">
        <f t="shared" si="47"/>
        <v>64</v>
      </c>
      <c r="AO856" s="6">
        <f t="shared" si="48"/>
        <v>3758.08</v>
      </c>
    </row>
    <row r="857" spans="1:41" ht="12.75">
      <c r="E857">
        <v>1</v>
      </c>
      <c r="F857" t="s">
        <v>1380</v>
      </c>
      <c r="G857" t="s">
        <v>298</v>
      </c>
      <c r="H857">
        <v>117.4</v>
      </c>
      <c r="I857">
        <v>117.4</v>
      </c>
      <c r="L857">
        <v>7030</v>
      </c>
      <c r="M857" t="s">
        <v>298</v>
      </c>
      <c r="O857" s="3">
        <f t="shared" si="46"/>
        <v>42718</v>
      </c>
      <c r="P857">
        <v>9506</v>
      </c>
      <c r="Q857" t="s">
        <v>1085</v>
      </c>
      <c r="R857" t="s">
        <v>1086</v>
      </c>
      <c r="S857" t="s">
        <v>1086</v>
      </c>
      <c r="V857">
        <v>2017</v>
      </c>
      <c r="W857">
        <v>451</v>
      </c>
      <c r="Z857">
        <v>1686</v>
      </c>
      <c r="AA857" t="s">
        <v>441</v>
      </c>
      <c r="AB857" s="7">
        <v>96.23</v>
      </c>
      <c r="AC857">
        <v>21.17</v>
      </c>
      <c r="AF857">
        <v>1483</v>
      </c>
      <c r="AG857" t="s">
        <v>441</v>
      </c>
      <c r="AH857" t="s">
        <v>441</v>
      </c>
      <c r="AI857">
        <v>409.48</v>
      </c>
      <c r="AJ857" t="s">
        <v>441</v>
      </c>
      <c r="AL857">
        <v>96.23</v>
      </c>
      <c r="AM857" t="s">
        <v>45</v>
      </c>
      <c r="AN857">
        <f t="shared" si="47"/>
        <v>64</v>
      </c>
      <c r="AO857" s="6">
        <f t="shared" si="48"/>
        <v>6158.72</v>
      </c>
    </row>
    <row r="858" spans="1:41" ht="12.75">
      <c r="E858">
        <v>1</v>
      </c>
      <c r="F858" t="s">
        <v>1381</v>
      </c>
      <c r="G858" t="s">
        <v>298</v>
      </c>
      <c r="H858">
        <v>146.28</v>
      </c>
      <c r="I858">
        <v>146.28</v>
      </c>
      <c r="L858">
        <v>7026</v>
      </c>
      <c r="M858" t="s">
        <v>298</v>
      </c>
      <c r="O858" s="3">
        <f t="shared" si="46"/>
        <v>42718</v>
      </c>
      <c r="P858">
        <v>9506</v>
      </c>
      <c r="Q858" t="s">
        <v>1085</v>
      </c>
      <c r="R858" t="s">
        <v>1086</v>
      </c>
      <c r="S858" t="s">
        <v>1086</v>
      </c>
      <c r="V858">
        <v>2017</v>
      </c>
      <c r="W858">
        <v>451</v>
      </c>
      <c r="Z858">
        <v>1685</v>
      </c>
      <c r="AA858" t="s">
        <v>441</v>
      </c>
      <c r="AB858" s="7">
        <v>119.9</v>
      </c>
      <c r="AC858">
        <v>26.38</v>
      </c>
      <c r="AF858">
        <v>1483</v>
      </c>
      <c r="AG858" t="s">
        <v>441</v>
      </c>
      <c r="AH858" t="s">
        <v>441</v>
      </c>
      <c r="AI858">
        <v>409.48</v>
      </c>
      <c r="AJ858" t="s">
        <v>441</v>
      </c>
      <c r="AL858">
        <v>119.9</v>
      </c>
      <c r="AM858" t="s">
        <v>45</v>
      </c>
      <c r="AN858">
        <f t="shared" si="47"/>
        <v>64</v>
      </c>
      <c r="AO858" s="6">
        <f t="shared" si="48"/>
        <v>7673.6</v>
      </c>
    </row>
    <row r="859" spans="1:41" ht="12.75">
      <c r="E859">
        <v>1</v>
      </c>
      <c r="F859" t="s">
        <v>1382</v>
      </c>
      <c r="G859" t="s">
        <v>298</v>
      </c>
      <c r="H859">
        <v>50.42</v>
      </c>
      <c r="I859">
        <v>50.42</v>
      </c>
      <c r="L859">
        <v>7065</v>
      </c>
      <c r="M859" t="s">
        <v>298</v>
      </c>
      <c r="O859" s="3">
        <f t="shared" si="46"/>
        <v>42718</v>
      </c>
      <c r="P859">
        <v>9506</v>
      </c>
      <c r="Q859" t="s">
        <v>1085</v>
      </c>
      <c r="R859" t="s">
        <v>1086</v>
      </c>
      <c r="S859" t="s">
        <v>1086</v>
      </c>
      <c r="V859">
        <v>2016</v>
      </c>
      <c r="W859">
        <v>629</v>
      </c>
      <c r="Z859">
        <v>1613</v>
      </c>
      <c r="AA859" t="s">
        <v>125</v>
      </c>
      <c r="AB859" s="7">
        <v>45.84</v>
      </c>
      <c r="AC859">
        <v>4.58</v>
      </c>
      <c r="AF859">
        <v>1441</v>
      </c>
      <c r="AG859" t="s">
        <v>125</v>
      </c>
      <c r="AH859" t="s">
        <v>125</v>
      </c>
      <c r="AI859">
        <v>906.74</v>
      </c>
      <c r="AJ859" t="s">
        <v>125</v>
      </c>
      <c r="AL859">
        <v>45.84</v>
      </c>
      <c r="AM859" t="s">
        <v>45</v>
      </c>
      <c r="AN859">
        <f t="shared" si="47"/>
        <v>63</v>
      </c>
      <c r="AO859" s="6">
        <f t="shared" si="48"/>
        <v>2887.92</v>
      </c>
    </row>
    <row r="860" spans="1:41" ht="12.75">
      <c r="E860">
        <v>1</v>
      </c>
      <c r="F860" t="s">
        <v>1383</v>
      </c>
      <c r="G860" t="s">
        <v>298</v>
      </c>
      <c r="H860">
        <v>52</v>
      </c>
      <c r="I860">
        <v>52</v>
      </c>
      <c r="L860">
        <v>7063</v>
      </c>
      <c r="M860" t="s">
        <v>298</v>
      </c>
      <c r="O860" s="3">
        <f t="shared" si="46"/>
        <v>42718</v>
      </c>
      <c r="P860">
        <v>9506</v>
      </c>
      <c r="Q860" t="s">
        <v>1085</v>
      </c>
      <c r="R860" t="s">
        <v>1086</v>
      </c>
      <c r="S860" t="s">
        <v>1086</v>
      </c>
      <c r="V860">
        <v>2016</v>
      </c>
      <c r="W860">
        <v>481</v>
      </c>
      <c r="Z860">
        <v>1458</v>
      </c>
      <c r="AA860" t="s">
        <v>374</v>
      </c>
      <c r="AB860" s="7">
        <v>42.62</v>
      </c>
      <c r="AC860">
        <v>9.38</v>
      </c>
      <c r="AF860">
        <v>1376</v>
      </c>
      <c r="AG860" t="s">
        <v>374</v>
      </c>
      <c r="AH860" t="s">
        <v>374</v>
      </c>
      <c r="AI860">
        <v>1159.59</v>
      </c>
      <c r="AJ860" t="s">
        <v>374</v>
      </c>
      <c r="AL860">
        <v>42.62</v>
      </c>
      <c r="AM860" t="s">
        <v>45</v>
      </c>
      <c r="AN860">
        <f t="shared" si="47"/>
        <v>62</v>
      </c>
      <c r="AO860" s="6">
        <f t="shared" si="48"/>
        <v>2642.44</v>
      </c>
    </row>
    <row r="861" spans="1:41" ht="12.75">
      <c r="E861">
        <v>1</v>
      </c>
      <c r="F861" t="s">
        <v>1384</v>
      </c>
      <c r="G861" t="s">
        <v>298</v>
      </c>
      <c r="H861">
        <v>99.58</v>
      </c>
      <c r="I861">
        <v>99.58</v>
      </c>
      <c r="L861">
        <v>7033</v>
      </c>
      <c r="M861" t="s">
        <v>298</v>
      </c>
      <c r="O861" s="3">
        <f t="shared" si="46"/>
        <v>42718</v>
      </c>
      <c r="P861">
        <v>9506</v>
      </c>
      <c r="Q861" t="s">
        <v>1085</v>
      </c>
      <c r="R861" t="s">
        <v>1086</v>
      </c>
      <c r="S861" t="s">
        <v>1086</v>
      </c>
      <c r="V861">
        <v>2017</v>
      </c>
      <c r="W861">
        <v>350</v>
      </c>
      <c r="Z861">
        <v>1680</v>
      </c>
      <c r="AA861" t="s">
        <v>441</v>
      </c>
      <c r="AB861" s="7">
        <v>81.62</v>
      </c>
      <c r="AC861">
        <v>17.96</v>
      </c>
      <c r="AF861">
        <v>1486</v>
      </c>
      <c r="AG861" t="s">
        <v>441</v>
      </c>
      <c r="AH861" t="s">
        <v>441</v>
      </c>
      <c r="AI861">
        <v>719.47</v>
      </c>
      <c r="AJ861" t="s">
        <v>441</v>
      </c>
      <c r="AL861">
        <v>81.62</v>
      </c>
      <c r="AM861" t="s">
        <v>45</v>
      </c>
      <c r="AN861">
        <f t="shared" si="47"/>
        <v>64</v>
      </c>
      <c r="AO861" s="6">
        <f t="shared" si="48"/>
        <v>5223.68</v>
      </c>
    </row>
    <row r="862" spans="1:41" ht="12.75">
      <c r="E862">
        <v>1</v>
      </c>
      <c r="F862" t="s">
        <v>1385</v>
      </c>
      <c r="G862" t="s">
        <v>298</v>
      </c>
      <c r="H862">
        <v>33.96</v>
      </c>
      <c r="I862">
        <v>33.96</v>
      </c>
      <c r="L862">
        <v>7089</v>
      </c>
      <c r="M862" t="s">
        <v>298</v>
      </c>
      <c r="O862" s="3">
        <f t="shared" si="46"/>
        <v>42718</v>
      </c>
      <c r="P862">
        <v>9506</v>
      </c>
      <c r="Q862" t="s">
        <v>1085</v>
      </c>
      <c r="R862" t="s">
        <v>1086</v>
      </c>
      <c r="S862" t="s">
        <v>1086</v>
      </c>
      <c r="V862">
        <v>2017</v>
      </c>
      <c r="W862">
        <v>333</v>
      </c>
      <c r="Z862">
        <v>1605</v>
      </c>
      <c r="AA862" t="s">
        <v>125</v>
      </c>
      <c r="AB862" s="7">
        <v>27.84</v>
      </c>
      <c r="AC862">
        <v>6.12</v>
      </c>
      <c r="AF862">
        <v>1440</v>
      </c>
      <c r="AG862" t="s">
        <v>125</v>
      </c>
      <c r="AH862" t="s">
        <v>125</v>
      </c>
      <c r="AI862">
        <v>564.79</v>
      </c>
      <c r="AJ862" t="s">
        <v>125</v>
      </c>
      <c r="AL862">
        <v>27.84</v>
      </c>
      <c r="AM862" t="s">
        <v>45</v>
      </c>
      <c r="AN862">
        <f t="shared" si="47"/>
        <v>63</v>
      </c>
      <c r="AO862" s="6">
        <f t="shared" si="48"/>
        <v>1753.92</v>
      </c>
    </row>
    <row r="863" spans="1:41" ht="12.75">
      <c r="E863">
        <v>1</v>
      </c>
      <c r="F863" t="s">
        <v>1386</v>
      </c>
      <c r="G863" t="s">
        <v>298</v>
      </c>
      <c r="H863">
        <v>445.78</v>
      </c>
      <c r="I863">
        <v>445.78</v>
      </c>
      <c r="L863">
        <v>6986</v>
      </c>
      <c r="M863" t="s">
        <v>298</v>
      </c>
      <c r="O863" s="3">
        <f t="shared" si="46"/>
        <v>42718</v>
      </c>
      <c r="P863">
        <v>9506</v>
      </c>
      <c r="Q863" t="s">
        <v>1085</v>
      </c>
      <c r="R863" t="s">
        <v>1086</v>
      </c>
      <c r="S863" t="s">
        <v>1086</v>
      </c>
      <c r="V863">
        <v>2016</v>
      </c>
      <c r="W863">
        <v>629</v>
      </c>
      <c r="Z863">
        <v>1615</v>
      </c>
      <c r="AA863" t="s">
        <v>125</v>
      </c>
      <c r="AB863" s="7">
        <v>405.25</v>
      </c>
      <c r="AC863">
        <v>40.53</v>
      </c>
      <c r="AF863">
        <v>1441</v>
      </c>
      <c r="AG863" t="s">
        <v>125</v>
      </c>
      <c r="AH863" t="s">
        <v>125</v>
      </c>
      <c r="AI863">
        <v>906.74</v>
      </c>
      <c r="AJ863" t="s">
        <v>125</v>
      </c>
      <c r="AL863">
        <v>405.25</v>
      </c>
      <c r="AM863" t="s">
        <v>45</v>
      </c>
      <c r="AN863">
        <f t="shared" si="47"/>
        <v>63</v>
      </c>
      <c r="AO863" s="6">
        <f t="shared" si="48"/>
        <v>25530.75</v>
      </c>
    </row>
    <row r="864" spans="1:41" ht="12.75">
      <c r="E864">
        <v>1</v>
      </c>
      <c r="F864" t="s">
        <v>1387</v>
      </c>
      <c r="G864" t="s">
        <v>298</v>
      </c>
      <c r="H864">
        <v>450.83</v>
      </c>
      <c r="I864">
        <v>450.83</v>
      </c>
      <c r="L864">
        <v>6985</v>
      </c>
      <c r="M864" t="s">
        <v>298</v>
      </c>
      <c r="O864" s="3">
        <f t="shared" si="46"/>
        <v>42718</v>
      </c>
      <c r="P864">
        <v>9506</v>
      </c>
      <c r="Q864" t="s">
        <v>1085</v>
      </c>
      <c r="R864" t="s">
        <v>1086</v>
      </c>
      <c r="S864" t="s">
        <v>1086</v>
      </c>
      <c r="V864">
        <v>2016</v>
      </c>
      <c r="W864">
        <v>1984</v>
      </c>
      <c r="Z864">
        <v>1681</v>
      </c>
      <c r="AA864" t="s">
        <v>441</v>
      </c>
      <c r="AB864" s="7">
        <v>369.53</v>
      </c>
      <c r="AC864">
        <v>81.3</v>
      </c>
      <c r="AF864">
        <v>1485</v>
      </c>
      <c r="AG864" t="s">
        <v>441</v>
      </c>
      <c r="AH864" t="s">
        <v>441</v>
      </c>
      <c r="AI864">
        <v>450.83</v>
      </c>
      <c r="AJ864" t="s">
        <v>441</v>
      </c>
      <c r="AL864">
        <v>369.53</v>
      </c>
      <c r="AM864" t="s">
        <v>45</v>
      </c>
      <c r="AN864">
        <f t="shared" si="47"/>
        <v>64</v>
      </c>
      <c r="AO864" s="6">
        <f t="shared" si="48"/>
        <v>23649.92</v>
      </c>
    </row>
    <row r="865" spans="1:41" ht="12.75">
      <c r="E865">
        <v>1</v>
      </c>
      <c r="F865" t="s">
        <v>1388</v>
      </c>
      <c r="G865" t="s">
        <v>298</v>
      </c>
      <c r="H865">
        <v>564.21</v>
      </c>
      <c r="I865">
        <v>564.21</v>
      </c>
      <c r="L865">
        <v>6974</v>
      </c>
      <c r="M865" t="s">
        <v>298</v>
      </c>
      <c r="O865" s="3">
        <f t="shared" si="46"/>
        <v>42718</v>
      </c>
      <c r="P865">
        <v>9506</v>
      </c>
      <c r="Q865" t="s">
        <v>1085</v>
      </c>
      <c r="R865" t="s">
        <v>1086</v>
      </c>
      <c r="S865" t="s">
        <v>1086</v>
      </c>
      <c r="V865">
        <v>2016</v>
      </c>
      <c r="W865">
        <v>1982</v>
      </c>
      <c r="Z865">
        <v>1682</v>
      </c>
      <c r="AA865" t="s">
        <v>441</v>
      </c>
      <c r="AB865" s="7">
        <v>462.47</v>
      </c>
      <c r="AC865">
        <v>101.74</v>
      </c>
      <c r="AF865">
        <v>1484</v>
      </c>
      <c r="AG865" t="s">
        <v>441</v>
      </c>
      <c r="AH865" t="s">
        <v>441</v>
      </c>
      <c r="AI865">
        <v>564.21</v>
      </c>
      <c r="AJ865" t="s">
        <v>441</v>
      </c>
      <c r="AL865">
        <v>462.47</v>
      </c>
      <c r="AM865" t="s">
        <v>45</v>
      </c>
      <c r="AN865">
        <f t="shared" si="47"/>
        <v>64</v>
      </c>
      <c r="AO865" s="6">
        <f t="shared" si="48"/>
        <v>29598.08</v>
      </c>
    </row>
    <row r="866" spans="1:41" ht="12.75">
      <c r="E866">
        <v>1</v>
      </c>
      <c r="F866" t="s">
        <v>1389</v>
      </c>
      <c r="G866" t="s">
        <v>298</v>
      </c>
      <c r="H866">
        <v>2605.94</v>
      </c>
      <c r="I866">
        <v>2605.94</v>
      </c>
      <c r="L866">
        <v>6951</v>
      </c>
      <c r="M866" t="s">
        <v>298</v>
      </c>
      <c r="O866" s="3">
        <f t="shared" si="46"/>
        <v>42718</v>
      </c>
      <c r="P866">
        <v>9506</v>
      </c>
      <c r="Q866" t="s">
        <v>1085</v>
      </c>
      <c r="R866" t="s">
        <v>1086</v>
      </c>
      <c r="S866" t="s">
        <v>1086</v>
      </c>
      <c r="V866">
        <v>2017</v>
      </c>
      <c r="W866">
        <v>328</v>
      </c>
      <c r="Z866">
        <v>1616</v>
      </c>
      <c r="AA866" t="s">
        <v>125</v>
      </c>
      <c r="AB866" s="7">
        <v>2136.02</v>
      </c>
      <c r="AC866">
        <v>469.92</v>
      </c>
      <c r="AF866">
        <v>1443</v>
      </c>
      <c r="AG866" t="s">
        <v>125</v>
      </c>
      <c r="AH866" t="s">
        <v>125</v>
      </c>
      <c r="AI866">
        <v>2815.08</v>
      </c>
      <c r="AJ866" t="s">
        <v>125</v>
      </c>
      <c r="AL866">
        <v>2136.02</v>
      </c>
      <c r="AM866" t="s">
        <v>45</v>
      </c>
      <c r="AN866">
        <f t="shared" si="47"/>
        <v>63</v>
      </c>
      <c r="AO866" s="6">
        <f t="shared" si="48"/>
        <v>134569.26</v>
      </c>
    </row>
    <row r="867" spans="1:41" ht="12.75">
      <c r="E867">
        <v>1</v>
      </c>
      <c r="F867" t="s">
        <v>1390</v>
      </c>
      <c r="G867" t="s">
        <v>298</v>
      </c>
      <c r="H867">
        <v>35.65</v>
      </c>
      <c r="I867">
        <v>35.65</v>
      </c>
      <c r="L867">
        <v>7088</v>
      </c>
      <c r="M867" t="s">
        <v>298</v>
      </c>
      <c r="O867" s="3">
        <f t="shared" si="46"/>
        <v>42718</v>
      </c>
      <c r="P867">
        <v>9506</v>
      </c>
      <c r="Q867" t="s">
        <v>1085</v>
      </c>
      <c r="R867" t="s">
        <v>1086</v>
      </c>
      <c r="S867" t="s">
        <v>1086</v>
      </c>
      <c r="V867">
        <v>2016</v>
      </c>
      <c r="W867">
        <v>481</v>
      </c>
      <c r="Z867">
        <v>1450</v>
      </c>
      <c r="AA867" t="s">
        <v>374</v>
      </c>
      <c r="AB867" s="7">
        <v>29.22</v>
      </c>
      <c r="AC867">
        <v>6.43</v>
      </c>
      <c r="AF867">
        <v>1376</v>
      </c>
      <c r="AG867" t="s">
        <v>374</v>
      </c>
      <c r="AH867" t="s">
        <v>374</v>
      </c>
      <c r="AI867">
        <v>1159.59</v>
      </c>
      <c r="AJ867" t="s">
        <v>374</v>
      </c>
      <c r="AL867">
        <v>29.22</v>
      </c>
      <c r="AM867" t="s">
        <v>45</v>
      </c>
      <c r="AN867">
        <f t="shared" si="47"/>
        <v>62</v>
      </c>
      <c r="AO867" s="6">
        <f t="shared" si="48"/>
        <v>1811.6399999999999</v>
      </c>
    </row>
    <row r="868" spans="1:41" ht="12.75">
      <c r="E868">
        <v>1</v>
      </c>
      <c r="F868" t="s">
        <v>1391</v>
      </c>
      <c r="G868" t="s">
        <v>298</v>
      </c>
      <c r="H868">
        <v>133.82</v>
      </c>
      <c r="I868">
        <v>133.82</v>
      </c>
      <c r="L868">
        <v>7027</v>
      </c>
      <c r="M868" t="s">
        <v>298</v>
      </c>
      <c r="O868" s="3">
        <f t="shared" si="46"/>
        <v>42718</v>
      </c>
      <c r="P868">
        <v>9506</v>
      </c>
      <c r="Q868" t="s">
        <v>1085</v>
      </c>
      <c r="R868" t="s">
        <v>1086</v>
      </c>
      <c r="S868" t="s">
        <v>1086</v>
      </c>
      <c r="V868">
        <v>2017</v>
      </c>
      <c r="W868">
        <v>333</v>
      </c>
      <c r="Z868">
        <v>1607</v>
      </c>
      <c r="AA868" t="s">
        <v>125</v>
      </c>
      <c r="AB868" s="7">
        <v>109.69</v>
      </c>
      <c r="AC868">
        <v>24.13</v>
      </c>
      <c r="AF868">
        <v>1440</v>
      </c>
      <c r="AG868" t="s">
        <v>125</v>
      </c>
      <c r="AH868" t="s">
        <v>125</v>
      </c>
      <c r="AI868">
        <v>564.79</v>
      </c>
      <c r="AJ868" t="s">
        <v>125</v>
      </c>
      <c r="AL868">
        <v>109.69</v>
      </c>
      <c r="AM868" t="s">
        <v>45</v>
      </c>
      <c r="AN868">
        <f t="shared" si="47"/>
        <v>63</v>
      </c>
      <c r="AO868" s="6">
        <f t="shared" si="48"/>
        <v>6910.47</v>
      </c>
    </row>
    <row r="869" spans="1:41" ht="12.75">
      <c r="E869">
        <v>1</v>
      </c>
      <c r="F869" t="s">
        <v>1392</v>
      </c>
      <c r="G869" t="s">
        <v>298</v>
      </c>
      <c r="H869">
        <v>325.26</v>
      </c>
      <c r="I869">
        <v>325.26</v>
      </c>
      <c r="L869">
        <v>6996</v>
      </c>
      <c r="M869" t="s">
        <v>298</v>
      </c>
      <c r="O869" s="3">
        <f t="shared" si="46"/>
        <v>42718</v>
      </c>
      <c r="P869">
        <v>9506</v>
      </c>
      <c r="Q869" t="s">
        <v>1085</v>
      </c>
      <c r="R869" t="s">
        <v>1086</v>
      </c>
      <c r="S869" t="s">
        <v>1086</v>
      </c>
      <c r="V869">
        <v>2016</v>
      </c>
      <c r="W869">
        <v>627</v>
      </c>
      <c r="Z869">
        <v>1661</v>
      </c>
      <c r="AA869" t="s">
        <v>441</v>
      </c>
      <c r="AB869" s="7">
        <v>266.61</v>
      </c>
      <c r="AC869">
        <v>58.65</v>
      </c>
      <c r="AF869">
        <v>1481</v>
      </c>
      <c r="AG869" t="s">
        <v>441</v>
      </c>
      <c r="AH869" t="s">
        <v>441</v>
      </c>
      <c r="AI869">
        <v>4109.73</v>
      </c>
      <c r="AJ869" t="s">
        <v>441</v>
      </c>
      <c r="AL869">
        <v>266.61</v>
      </c>
      <c r="AM869" t="s">
        <v>45</v>
      </c>
      <c r="AN869">
        <f t="shared" si="47"/>
        <v>64</v>
      </c>
      <c r="AO869" s="6">
        <f t="shared" si="48"/>
        <v>17063.04</v>
      </c>
    </row>
    <row r="870" spans="1:41" ht="12.75">
      <c r="E870">
        <v>1</v>
      </c>
      <c r="F870" t="s">
        <v>1393</v>
      </c>
      <c r="G870" t="s">
        <v>298</v>
      </c>
      <c r="H870">
        <v>933.1</v>
      </c>
      <c r="I870">
        <v>933.1</v>
      </c>
      <c r="L870">
        <v>6963</v>
      </c>
      <c r="M870" t="s">
        <v>298</v>
      </c>
      <c r="O870" s="3">
        <f t="shared" si="46"/>
        <v>42718</v>
      </c>
      <c r="P870">
        <v>9506</v>
      </c>
      <c r="Q870" t="s">
        <v>1085</v>
      </c>
      <c r="R870" t="s">
        <v>1086</v>
      </c>
      <c r="S870" t="s">
        <v>1086</v>
      </c>
      <c r="V870">
        <v>2016</v>
      </c>
      <c r="W870">
        <v>626</v>
      </c>
      <c r="Z870">
        <v>1731</v>
      </c>
      <c r="AA870" t="s">
        <v>221</v>
      </c>
      <c r="AB870" s="7">
        <v>764.84</v>
      </c>
      <c r="AC870">
        <v>168.26</v>
      </c>
      <c r="AF870">
        <v>1534</v>
      </c>
      <c r="AG870" t="s">
        <v>221</v>
      </c>
      <c r="AH870" t="s">
        <v>221</v>
      </c>
      <c r="AI870">
        <v>8892.15</v>
      </c>
      <c r="AJ870" t="s">
        <v>221</v>
      </c>
      <c r="AL870">
        <v>764.84</v>
      </c>
      <c r="AM870" t="s">
        <v>45</v>
      </c>
      <c r="AN870">
        <f t="shared" si="47"/>
        <v>65</v>
      </c>
      <c r="AO870" s="6">
        <f t="shared" si="48"/>
        <v>49714.6</v>
      </c>
    </row>
    <row r="871" spans="1:41" ht="12.75">
      <c r="E871">
        <v>1</v>
      </c>
      <c r="F871" t="s">
        <v>1394</v>
      </c>
      <c r="G871" t="s">
        <v>298</v>
      </c>
      <c r="H871">
        <v>82.08</v>
      </c>
      <c r="I871">
        <v>82.08</v>
      </c>
      <c r="L871">
        <v>7039</v>
      </c>
      <c r="M871" t="s">
        <v>298</v>
      </c>
      <c r="O871" s="3">
        <f t="shared" si="46"/>
        <v>42718</v>
      </c>
      <c r="P871">
        <v>9506</v>
      </c>
      <c r="Q871" t="s">
        <v>1085</v>
      </c>
      <c r="R871" t="s">
        <v>1086</v>
      </c>
      <c r="S871" t="s">
        <v>1086</v>
      </c>
      <c r="V871">
        <v>2016</v>
      </c>
      <c r="W871">
        <v>626</v>
      </c>
      <c r="Z871">
        <v>1758</v>
      </c>
      <c r="AA871" t="s">
        <v>221</v>
      </c>
      <c r="AB871" s="7">
        <v>67.28</v>
      </c>
      <c r="AC871">
        <v>14.8</v>
      </c>
      <c r="AF871">
        <v>1534</v>
      </c>
      <c r="AG871" t="s">
        <v>221</v>
      </c>
      <c r="AH871" t="s">
        <v>221</v>
      </c>
      <c r="AI871">
        <v>8892.15</v>
      </c>
      <c r="AJ871" t="s">
        <v>221</v>
      </c>
      <c r="AL871">
        <v>67.28</v>
      </c>
      <c r="AM871" t="s">
        <v>45</v>
      </c>
      <c r="AN871">
        <f t="shared" si="47"/>
        <v>65</v>
      </c>
      <c r="AO871" s="6">
        <f t="shared" si="48"/>
        <v>4373.2</v>
      </c>
    </row>
    <row r="872" spans="1:41" ht="12.75">
      <c r="E872">
        <v>1</v>
      </c>
      <c r="F872" t="s">
        <v>1395</v>
      </c>
      <c r="G872" t="s">
        <v>298</v>
      </c>
      <c r="H872">
        <v>790.83</v>
      </c>
      <c r="I872">
        <v>790.83</v>
      </c>
      <c r="L872">
        <v>6968</v>
      </c>
      <c r="M872" t="s">
        <v>298</v>
      </c>
      <c r="O872" s="3">
        <f t="shared" si="46"/>
        <v>42718</v>
      </c>
      <c r="P872">
        <v>9506</v>
      </c>
      <c r="Q872" t="s">
        <v>1085</v>
      </c>
      <c r="R872" t="s">
        <v>1086</v>
      </c>
      <c r="S872" t="s">
        <v>1086</v>
      </c>
      <c r="V872">
        <v>2016</v>
      </c>
      <c r="W872">
        <v>627</v>
      </c>
      <c r="Z872">
        <v>1668</v>
      </c>
      <c r="AA872" t="s">
        <v>441</v>
      </c>
      <c r="AB872" s="7">
        <v>718.94</v>
      </c>
      <c r="AC872">
        <v>71.89</v>
      </c>
      <c r="AF872">
        <v>1481</v>
      </c>
      <c r="AG872" t="s">
        <v>441</v>
      </c>
      <c r="AH872" t="s">
        <v>441</v>
      </c>
      <c r="AI872">
        <v>4109.73</v>
      </c>
      <c r="AJ872" t="s">
        <v>441</v>
      </c>
      <c r="AL872">
        <v>718.94</v>
      </c>
      <c r="AM872" t="s">
        <v>45</v>
      </c>
      <c r="AN872">
        <f t="shared" si="47"/>
        <v>64</v>
      </c>
      <c r="AO872" s="6">
        <f t="shared" si="48"/>
        <v>46012.16</v>
      </c>
    </row>
    <row r="873" spans="1:41" ht="12.75">
      <c r="E873">
        <v>1</v>
      </c>
      <c r="F873" t="s">
        <v>1396</v>
      </c>
      <c r="G873" t="s">
        <v>298</v>
      </c>
      <c r="H873">
        <v>43.6</v>
      </c>
      <c r="I873">
        <v>43.6</v>
      </c>
      <c r="L873">
        <v>7077</v>
      </c>
      <c r="M873" t="s">
        <v>298</v>
      </c>
      <c r="O873" s="3">
        <f t="shared" si="46"/>
        <v>42718</v>
      </c>
      <c r="P873">
        <v>9506</v>
      </c>
      <c r="Q873" t="s">
        <v>1085</v>
      </c>
      <c r="R873" t="s">
        <v>1086</v>
      </c>
      <c r="S873" t="s">
        <v>1086</v>
      </c>
      <c r="V873">
        <v>2017</v>
      </c>
      <c r="W873">
        <v>333</v>
      </c>
      <c r="Z873">
        <v>1604</v>
      </c>
      <c r="AA873" t="s">
        <v>125</v>
      </c>
      <c r="AB873" s="7">
        <v>35.74</v>
      </c>
      <c r="AC873">
        <v>7.86</v>
      </c>
      <c r="AF873">
        <v>1440</v>
      </c>
      <c r="AG873" t="s">
        <v>125</v>
      </c>
      <c r="AH873" t="s">
        <v>125</v>
      </c>
      <c r="AI873">
        <v>564.79</v>
      </c>
      <c r="AJ873" t="s">
        <v>125</v>
      </c>
      <c r="AL873">
        <v>35.74</v>
      </c>
      <c r="AM873" t="s">
        <v>45</v>
      </c>
      <c r="AN873">
        <f t="shared" si="47"/>
        <v>63</v>
      </c>
      <c r="AO873" s="6">
        <f t="shared" si="48"/>
        <v>2251.6200000000003</v>
      </c>
    </row>
    <row r="874" spans="1:41" ht="12.75">
      <c r="E874">
        <v>1</v>
      </c>
      <c r="F874" t="s">
        <v>1397</v>
      </c>
      <c r="G874" t="s">
        <v>298</v>
      </c>
      <c r="H874">
        <v>703.98</v>
      </c>
      <c r="I874">
        <v>703.98</v>
      </c>
      <c r="L874">
        <v>6970</v>
      </c>
      <c r="M874" t="s">
        <v>298</v>
      </c>
      <c r="O874" s="3">
        <f t="shared" si="46"/>
        <v>42718</v>
      </c>
      <c r="P874">
        <v>9506</v>
      </c>
      <c r="Q874" t="s">
        <v>1085</v>
      </c>
      <c r="R874" t="s">
        <v>1086</v>
      </c>
      <c r="S874" t="s">
        <v>1086</v>
      </c>
      <c r="V874">
        <v>2016</v>
      </c>
      <c r="W874">
        <v>606</v>
      </c>
      <c r="Z874">
        <v>1620</v>
      </c>
      <c r="AA874" t="s">
        <v>125</v>
      </c>
      <c r="AB874" s="7">
        <v>639.98</v>
      </c>
      <c r="AC874">
        <v>64</v>
      </c>
      <c r="AF874">
        <v>1438</v>
      </c>
      <c r="AG874" t="s">
        <v>125</v>
      </c>
      <c r="AH874" t="s">
        <v>125</v>
      </c>
      <c r="AI874">
        <v>3083.74</v>
      </c>
      <c r="AJ874" t="s">
        <v>125</v>
      </c>
      <c r="AL874">
        <v>639.98</v>
      </c>
      <c r="AM874" t="s">
        <v>45</v>
      </c>
      <c r="AN874">
        <f t="shared" si="47"/>
        <v>63</v>
      </c>
      <c r="AO874" s="6">
        <f t="shared" si="48"/>
        <v>40318.74</v>
      </c>
    </row>
    <row r="875" spans="1:41" ht="12.75">
      <c r="E875">
        <v>1</v>
      </c>
      <c r="F875" t="s">
        <v>1398</v>
      </c>
      <c r="G875" t="s">
        <v>298</v>
      </c>
      <c r="H875">
        <v>86.93</v>
      </c>
      <c r="I875">
        <v>86.93</v>
      </c>
      <c r="L875">
        <v>7038</v>
      </c>
      <c r="M875" t="s">
        <v>298</v>
      </c>
      <c r="O875" s="3">
        <f t="shared" si="46"/>
        <v>42718</v>
      </c>
      <c r="P875">
        <v>9506</v>
      </c>
      <c r="Q875" t="s">
        <v>1085</v>
      </c>
      <c r="R875" t="s">
        <v>1086</v>
      </c>
      <c r="S875" t="s">
        <v>1086</v>
      </c>
      <c r="V875">
        <v>2016</v>
      </c>
      <c r="W875">
        <v>626</v>
      </c>
      <c r="Z875">
        <v>1741</v>
      </c>
      <c r="AA875" t="s">
        <v>221</v>
      </c>
      <c r="AB875" s="7">
        <v>71.25</v>
      </c>
      <c r="AC875">
        <v>15.68</v>
      </c>
      <c r="AF875">
        <v>1534</v>
      </c>
      <c r="AG875" t="s">
        <v>221</v>
      </c>
      <c r="AH875" t="s">
        <v>221</v>
      </c>
      <c r="AI875">
        <v>8892.15</v>
      </c>
      <c r="AJ875" t="s">
        <v>221</v>
      </c>
      <c r="AL875">
        <v>71.25</v>
      </c>
      <c r="AM875" t="s">
        <v>45</v>
      </c>
      <c r="AN875">
        <f t="shared" si="47"/>
        <v>65</v>
      </c>
      <c r="AO875" s="6">
        <f t="shared" si="48"/>
        <v>4631.25</v>
      </c>
    </row>
    <row r="876" spans="1:41" ht="12.75">
      <c r="E876">
        <v>1</v>
      </c>
      <c r="F876" t="s">
        <v>1399</v>
      </c>
      <c r="G876" t="s">
        <v>298</v>
      </c>
      <c r="H876">
        <v>44.85</v>
      </c>
      <c r="I876">
        <v>44.85</v>
      </c>
      <c r="L876">
        <v>7075</v>
      </c>
      <c r="M876" t="s">
        <v>298</v>
      </c>
      <c r="O876" s="3">
        <f t="shared" si="46"/>
        <v>42718</v>
      </c>
      <c r="P876">
        <v>9506</v>
      </c>
      <c r="Q876" t="s">
        <v>1085</v>
      </c>
      <c r="R876" t="s">
        <v>1086</v>
      </c>
      <c r="S876" t="s">
        <v>1086</v>
      </c>
      <c r="V876">
        <v>2017</v>
      </c>
      <c r="W876">
        <v>333</v>
      </c>
      <c r="Z876">
        <v>1601</v>
      </c>
      <c r="AA876" t="s">
        <v>125</v>
      </c>
      <c r="AB876" s="7">
        <v>36.76</v>
      </c>
      <c r="AC876">
        <v>8.09</v>
      </c>
      <c r="AF876">
        <v>1440</v>
      </c>
      <c r="AG876" t="s">
        <v>125</v>
      </c>
      <c r="AH876" t="s">
        <v>125</v>
      </c>
      <c r="AI876">
        <v>564.79</v>
      </c>
      <c r="AJ876" t="s">
        <v>125</v>
      </c>
      <c r="AL876">
        <v>36.76</v>
      </c>
      <c r="AM876" t="s">
        <v>45</v>
      </c>
      <c r="AN876">
        <f t="shared" si="47"/>
        <v>63</v>
      </c>
      <c r="AO876" s="6">
        <f t="shared" si="48"/>
        <v>2315.8799999999997</v>
      </c>
    </row>
    <row r="877" spans="1:41" ht="12.75">
      <c r="E877">
        <v>1</v>
      </c>
      <c r="F877" t="s">
        <v>1400</v>
      </c>
      <c r="G877" t="s">
        <v>298</v>
      </c>
      <c r="H877">
        <v>110.51</v>
      </c>
      <c r="I877">
        <v>110.51</v>
      </c>
      <c r="L877">
        <v>7031</v>
      </c>
      <c r="M877" t="s">
        <v>298</v>
      </c>
      <c r="O877" s="3">
        <f aca="true" t="shared" si="49" ref="O877:O940">+G877+30</f>
        <v>42718</v>
      </c>
      <c r="P877">
        <v>9506</v>
      </c>
      <c r="Q877" t="s">
        <v>1085</v>
      </c>
      <c r="R877" t="s">
        <v>1086</v>
      </c>
      <c r="S877" t="s">
        <v>1086</v>
      </c>
      <c r="V877">
        <v>2016</v>
      </c>
      <c r="W877">
        <v>607</v>
      </c>
      <c r="Z877">
        <v>1683</v>
      </c>
      <c r="AA877" t="s">
        <v>441</v>
      </c>
      <c r="AB877" s="7">
        <v>100.46</v>
      </c>
      <c r="AC877">
        <v>10.05</v>
      </c>
      <c r="AF877">
        <v>1482</v>
      </c>
      <c r="AG877" t="s">
        <v>441</v>
      </c>
      <c r="AH877" t="s">
        <v>441</v>
      </c>
      <c r="AI877">
        <v>110.51</v>
      </c>
      <c r="AJ877" t="s">
        <v>441</v>
      </c>
      <c r="AL877">
        <v>100.46</v>
      </c>
      <c r="AM877" t="s">
        <v>45</v>
      </c>
      <c r="AN877">
        <f t="shared" si="47"/>
        <v>64</v>
      </c>
      <c r="AO877" s="6">
        <f t="shared" si="48"/>
        <v>6429.44</v>
      </c>
    </row>
    <row r="878" spans="1:41" ht="12.75">
      <c r="E878">
        <v>1</v>
      </c>
      <c r="F878" t="s">
        <v>1401</v>
      </c>
      <c r="G878" t="s">
        <v>298</v>
      </c>
      <c r="H878">
        <v>1275.16</v>
      </c>
      <c r="I878">
        <v>1275.16</v>
      </c>
      <c r="L878">
        <v>6957</v>
      </c>
      <c r="M878" t="s">
        <v>298</v>
      </c>
      <c r="O878" s="3">
        <f t="shared" si="49"/>
        <v>42718</v>
      </c>
      <c r="P878">
        <v>9506</v>
      </c>
      <c r="Q878" t="s">
        <v>1085</v>
      </c>
      <c r="R878" t="s">
        <v>1086</v>
      </c>
      <c r="S878" t="s">
        <v>1086</v>
      </c>
      <c r="V878">
        <v>2017</v>
      </c>
      <c r="W878">
        <v>332</v>
      </c>
      <c r="Z878">
        <v>1611</v>
      </c>
      <c r="AA878" t="s">
        <v>125</v>
      </c>
      <c r="AB878" s="7">
        <v>1045.21</v>
      </c>
      <c r="AC878">
        <v>229.95</v>
      </c>
      <c r="AF878">
        <v>1439</v>
      </c>
      <c r="AG878" t="s">
        <v>125</v>
      </c>
      <c r="AH878" t="s">
        <v>125</v>
      </c>
      <c r="AI878">
        <v>1754.24</v>
      </c>
      <c r="AJ878" t="s">
        <v>125</v>
      </c>
      <c r="AL878">
        <v>1045.21</v>
      </c>
      <c r="AM878" t="s">
        <v>45</v>
      </c>
      <c r="AN878">
        <f t="shared" si="47"/>
        <v>63</v>
      </c>
      <c r="AO878" s="6">
        <f t="shared" si="48"/>
        <v>65848.23</v>
      </c>
    </row>
    <row r="879" spans="1:41" ht="12.75">
      <c r="E879">
        <v>1</v>
      </c>
      <c r="F879" t="s">
        <v>1402</v>
      </c>
      <c r="G879" t="s">
        <v>298</v>
      </c>
      <c r="H879">
        <v>33.42</v>
      </c>
      <c r="I879">
        <v>33.42</v>
      </c>
      <c r="L879">
        <v>7090</v>
      </c>
      <c r="M879" t="s">
        <v>298</v>
      </c>
      <c r="O879" s="3">
        <f t="shared" si="49"/>
        <v>42718</v>
      </c>
      <c r="P879">
        <v>9506</v>
      </c>
      <c r="Q879" t="s">
        <v>1085</v>
      </c>
      <c r="R879" t="s">
        <v>1086</v>
      </c>
      <c r="S879" t="s">
        <v>1086</v>
      </c>
      <c r="V879">
        <v>2016</v>
      </c>
      <c r="W879">
        <v>757</v>
      </c>
      <c r="Z879">
        <v>442</v>
      </c>
      <c r="AA879" t="s">
        <v>80</v>
      </c>
      <c r="AB879" s="7">
        <v>27.39</v>
      </c>
      <c r="AC879">
        <v>6.03</v>
      </c>
      <c r="AF879">
        <v>510</v>
      </c>
      <c r="AG879" t="s">
        <v>211</v>
      </c>
      <c r="AH879" t="s">
        <v>211</v>
      </c>
      <c r="AI879">
        <v>2996.43</v>
      </c>
      <c r="AJ879" t="s">
        <v>211</v>
      </c>
      <c r="AK879" t="s">
        <v>54</v>
      </c>
      <c r="AL879">
        <v>27.39</v>
      </c>
      <c r="AM879" t="s">
        <v>45</v>
      </c>
      <c r="AN879">
        <f t="shared" si="47"/>
        <v>41</v>
      </c>
      <c r="AO879" s="6">
        <f t="shared" si="48"/>
        <v>1122.99</v>
      </c>
    </row>
    <row r="880" spans="1:41" ht="12.75">
      <c r="E880">
        <v>1</v>
      </c>
      <c r="F880" t="s">
        <v>1403</v>
      </c>
      <c r="G880" t="s">
        <v>298</v>
      </c>
      <c r="H880">
        <v>394.3</v>
      </c>
      <c r="I880">
        <v>394.3</v>
      </c>
      <c r="L880">
        <v>6990</v>
      </c>
      <c r="M880" t="s">
        <v>298</v>
      </c>
      <c r="O880" s="3">
        <f t="shared" si="49"/>
        <v>42718</v>
      </c>
      <c r="P880">
        <v>9506</v>
      </c>
      <c r="Q880" t="s">
        <v>1085</v>
      </c>
      <c r="R880" t="s">
        <v>1086</v>
      </c>
      <c r="S880" t="s">
        <v>1086</v>
      </c>
      <c r="V880">
        <v>2016</v>
      </c>
      <c r="W880">
        <v>626</v>
      </c>
      <c r="Z880">
        <v>1753</v>
      </c>
      <c r="AA880" t="s">
        <v>221</v>
      </c>
      <c r="AB880" s="7">
        <v>323.2</v>
      </c>
      <c r="AC880">
        <v>71.1</v>
      </c>
      <c r="AF880">
        <v>1534</v>
      </c>
      <c r="AG880" t="s">
        <v>221</v>
      </c>
      <c r="AH880" t="s">
        <v>221</v>
      </c>
      <c r="AI880">
        <v>8892.15</v>
      </c>
      <c r="AJ880" t="s">
        <v>221</v>
      </c>
      <c r="AL880">
        <v>323.2</v>
      </c>
      <c r="AM880" t="s">
        <v>45</v>
      </c>
      <c r="AN880">
        <f t="shared" si="47"/>
        <v>65</v>
      </c>
      <c r="AO880" s="6">
        <f t="shared" si="48"/>
        <v>21008</v>
      </c>
    </row>
    <row r="881" spans="1:41" ht="12.75">
      <c r="E881">
        <v>1</v>
      </c>
      <c r="F881" t="s">
        <v>1404</v>
      </c>
      <c r="G881" t="s">
        <v>298</v>
      </c>
      <c r="H881">
        <v>162.72</v>
      </c>
      <c r="I881">
        <v>162.72</v>
      </c>
      <c r="L881">
        <v>7015</v>
      </c>
      <c r="M881" t="s">
        <v>298</v>
      </c>
      <c r="O881" s="3">
        <f t="shared" si="49"/>
        <v>42718</v>
      </c>
      <c r="P881">
        <v>9506</v>
      </c>
      <c r="Q881" t="s">
        <v>1085</v>
      </c>
      <c r="R881" t="s">
        <v>1086</v>
      </c>
      <c r="S881" t="s">
        <v>1086</v>
      </c>
      <c r="V881">
        <v>2017</v>
      </c>
      <c r="W881">
        <v>328</v>
      </c>
      <c r="Z881">
        <v>1618</v>
      </c>
      <c r="AA881" t="s">
        <v>125</v>
      </c>
      <c r="AB881" s="7">
        <v>133.38</v>
      </c>
      <c r="AC881">
        <v>29.34</v>
      </c>
      <c r="AF881">
        <v>1443</v>
      </c>
      <c r="AG881" t="s">
        <v>125</v>
      </c>
      <c r="AH881" t="s">
        <v>125</v>
      </c>
      <c r="AI881">
        <v>2815.08</v>
      </c>
      <c r="AJ881" t="s">
        <v>125</v>
      </c>
      <c r="AL881">
        <v>133.38</v>
      </c>
      <c r="AM881" t="s">
        <v>45</v>
      </c>
      <c r="AN881">
        <f t="shared" si="47"/>
        <v>63</v>
      </c>
      <c r="AO881" s="6">
        <f t="shared" si="48"/>
        <v>8402.94</v>
      </c>
    </row>
    <row r="882" spans="1:41" ht="12.75">
      <c r="E882">
        <v>1</v>
      </c>
      <c r="F882" t="s">
        <v>1405</v>
      </c>
      <c r="G882" t="s">
        <v>298</v>
      </c>
      <c r="H882">
        <v>1091.67</v>
      </c>
      <c r="I882">
        <v>1091.67</v>
      </c>
      <c r="L882">
        <v>6961</v>
      </c>
      <c r="M882" t="s">
        <v>298</v>
      </c>
      <c r="O882" s="3">
        <f t="shared" si="49"/>
        <v>42718</v>
      </c>
      <c r="P882">
        <v>9506</v>
      </c>
      <c r="Q882" t="s">
        <v>1085</v>
      </c>
      <c r="R882" t="s">
        <v>1086</v>
      </c>
      <c r="S882" t="s">
        <v>1086</v>
      </c>
      <c r="V882">
        <v>2016</v>
      </c>
      <c r="W882">
        <v>626</v>
      </c>
      <c r="Z882">
        <v>1756</v>
      </c>
      <c r="AA882" t="s">
        <v>221</v>
      </c>
      <c r="AB882" s="7">
        <v>894.81</v>
      </c>
      <c r="AC882">
        <v>196.86</v>
      </c>
      <c r="AF882">
        <v>1534</v>
      </c>
      <c r="AG882" t="s">
        <v>221</v>
      </c>
      <c r="AH882" t="s">
        <v>221</v>
      </c>
      <c r="AI882">
        <v>8892.15</v>
      </c>
      <c r="AJ882" t="s">
        <v>221</v>
      </c>
      <c r="AL882">
        <v>894.81</v>
      </c>
      <c r="AM882" t="s">
        <v>45</v>
      </c>
      <c r="AN882">
        <f t="shared" si="47"/>
        <v>65</v>
      </c>
      <c r="AO882" s="6">
        <f t="shared" si="48"/>
        <v>58162.649999999994</v>
      </c>
    </row>
    <row r="883" spans="1:41" ht="12.75">
      <c r="E883">
        <v>1</v>
      </c>
      <c r="F883" t="s">
        <v>1406</v>
      </c>
      <c r="G883" t="s">
        <v>298</v>
      </c>
      <c r="H883">
        <v>476.79</v>
      </c>
      <c r="I883">
        <v>476.79</v>
      </c>
      <c r="L883">
        <v>6982</v>
      </c>
      <c r="M883" t="s">
        <v>298</v>
      </c>
      <c r="O883" s="3">
        <f t="shared" si="49"/>
        <v>42718</v>
      </c>
      <c r="P883">
        <v>9506</v>
      </c>
      <c r="Q883" t="s">
        <v>1085</v>
      </c>
      <c r="R883" t="s">
        <v>1086</v>
      </c>
      <c r="S883" t="s">
        <v>1086</v>
      </c>
      <c r="V883">
        <v>2016</v>
      </c>
      <c r="W883">
        <v>757</v>
      </c>
      <c r="Z883">
        <v>524</v>
      </c>
      <c r="AA883" t="s">
        <v>211</v>
      </c>
      <c r="AB883" s="7">
        <v>390.81</v>
      </c>
      <c r="AC883">
        <v>85.98</v>
      </c>
      <c r="AF883">
        <v>510</v>
      </c>
      <c r="AG883" t="s">
        <v>211</v>
      </c>
      <c r="AH883" t="s">
        <v>211</v>
      </c>
      <c r="AI883">
        <v>2996.43</v>
      </c>
      <c r="AJ883" t="s">
        <v>211</v>
      </c>
      <c r="AK883" t="s">
        <v>54</v>
      </c>
      <c r="AL883">
        <v>390.81</v>
      </c>
      <c r="AM883" t="s">
        <v>45</v>
      </c>
      <c r="AN883">
        <f t="shared" si="47"/>
        <v>41</v>
      </c>
      <c r="AO883" s="6">
        <f t="shared" si="48"/>
        <v>16023.210000000001</v>
      </c>
    </row>
    <row r="884" spans="1:41" ht="12.75">
      <c r="E884">
        <v>1</v>
      </c>
      <c r="F884" t="s">
        <v>1407</v>
      </c>
      <c r="G884" t="s">
        <v>298</v>
      </c>
      <c r="H884">
        <v>155.11</v>
      </c>
      <c r="I884">
        <v>155.11</v>
      </c>
      <c r="L884">
        <v>7020</v>
      </c>
      <c r="M884" t="s">
        <v>298</v>
      </c>
      <c r="O884" s="3">
        <f t="shared" si="49"/>
        <v>42718</v>
      </c>
      <c r="P884">
        <v>9506</v>
      </c>
      <c r="Q884" t="s">
        <v>1085</v>
      </c>
      <c r="R884" t="s">
        <v>1086</v>
      </c>
      <c r="S884" t="s">
        <v>1086</v>
      </c>
      <c r="V884">
        <v>2016</v>
      </c>
      <c r="W884">
        <v>757</v>
      </c>
      <c r="Z884">
        <v>1446</v>
      </c>
      <c r="AA884" t="s">
        <v>374</v>
      </c>
      <c r="AB884" s="7">
        <v>127.14</v>
      </c>
      <c r="AC884">
        <v>27.97</v>
      </c>
      <c r="AF884">
        <v>1377</v>
      </c>
      <c r="AG884" t="s">
        <v>374</v>
      </c>
      <c r="AH884" t="s">
        <v>374</v>
      </c>
      <c r="AI884">
        <v>155.11</v>
      </c>
      <c r="AJ884" t="s">
        <v>374</v>
      </c>
      <c r="AL884">
        <v>127.14</v>
      </c>
      <c r="AM884" t="s">
        <v>45</v>
      </c>
      <c r="AN884">
        <f t="shared" si="47"/>
        <v>62</v>
      </c>
      <c r="AO884" s="6">
        <f t="shared" si="48"/>
        <v>7882.68</v>
      </c>
    </row>
    <row r="885" spans="1:41" ht="12.75">
      <c r="E885">
        <v>1</v>
      </c>
      <c r="F885" t="s">
        <v>1408</v>
      </c>
      <c r="G885" t="s">
        <v>298</v>
      </c>
      <c r="H885">
        <v>46.42</v>
      </c>
      <c r="I885">
        <v>46.42</v>
      </c>
      <c r="L885">
        <v>7073</v>
      </c>
      <c r="M885" t="s">
        <v>298</v>
      </c>
      <c r="O885" s="3">
        <f t="shared" si="49"/>
        <v>42718</v>
      </c>
      <c r="P885">
        <v>9506</v>
      </c>
      <c r="Q885" t="s">
        <v>1085</v>
      </c>
      <c r="R885" t="s">
        <v>1086</v>
      </c>
      <c r="S885" t="s">
        <v>1086</v>
      </c>
      <c r="V885">
        <v>2017</v>
      </c>
      <c r="W885">
        <v>333</v>
      </c>
      <c r="Z885">
        <v>1606</v>
      </c>
      <c r="AA885" t="s">
        <v>125</v>
      </c>
      <c r="AB885" s="7">
        <v>38.05</v>
      </c>
      <c r="AC885">
        <v>8.37</v>
      </c>
      <c r="AF885">
        <v>1440</v>
      </c>
      <c r="AG885" t="s">
        <v>125</v>
      </c>
      <c r="AH885" t="s">
        <v>125</v>
      </c>
      <c r="AI885">
        <v>564.79</v>
      </c>
      <c r="AJ885" t="s">
        <v>125</v>
      </c>
      <c r="AL885">
        <v>38.05</v>
      </c>
      <c r="AM885" t="s">
        <v>45</v>
      </c>
      <c r="AN885">
        <f t="shared" si="47"/>
        <v>63</v>
      </c>
      <c r="AO885" s="6">
        <f t="shared" si="48"/>
        <v>2397.1499999999996</v>
      </c>
    </row>
    <row r="886" spans="1:41" ht="12.75">
      <c r="E886">
        <v>1</v>
      </c>
      <c r="F886" t="s">
        <v>1409</v>
      </c>
      <c r="G886" t="s">
        <v>298</v>
      </c>
      <c r="H886">
        <v>531.68</v>
      </c>
      <c r="I886">
        <v>531.68</v>
      </c>
      <c r="L886">
        <v>6976</v>
      </c>
      <c r="M886" t="s">
        <v>298</v>
      </c>
      <c r="O886" s="3">
        <f t="shared" si="49"/>
        <v>42718</v>
      </c>
      <c r="P886">
        <v>9506</v>
      </c>
      <c r="Q886" t="s">
        <v>1085</v>
      </c>
      <c r="R886" t="s">
        <v>1086</v>
      </c>
      <c r="S886" t="s">
        <v>1086</v>
      </c>
      <c r="V886">
        <v>2016</v>
      </c>
      <c r="W886">
        <v>757</v>
      </c>
      <c r="Z886">
        <v>497</v>
      </c>
      <c r="AA886" t="s">
        <v>211</v>
      </c>
      <c r="AB886" s="7">
        <v>435.8</v>
      </c>
      <c r="AC886">
        <v>95.88</v>
      </c>
      <c r="AF886">
        <v>510</v>
      </c>
      <c r="AG886" t="s">
        <v>211</v>
      </c>
      <c r="AH886" t="s">
        <v>211</v>
      </c>
      <c r="AI886">
        <v>2996.43</v>
      </c>
      <c r="AJ886" t="s">
        <v>211</v>
      </c>
      <c r="AK886" t="s">
        <v>54</v>
      </c>
      <c r="AL886">
        <v>435.8</v>
      </c>
      <c r="AM886" t="s">
        <v>45</v>
      </c>
      <c r="AN886">
        <f t="shared" si="47"/>
        <v>41</v>
      </c>
      <c r="AO886" s="6">
        <f t="shared" si="48"/>
        <v>17867.8</v>
      </c>
    </row>
    <row r="887" spans="1:41" ht="12.75">
      <c r="E887">
        <v>1</v>
      </c>
      <c r="F887" t="s">
        <v>1410</v>
      </c>
      <c r="G887" t="s">
        <v>298</v>
      </c>
      <c r="H887">
        <v>37.6</v>
      </c>
      <c r="I887">
        <v>37.6</v>
      </c>
      <c r="L887">
        <v>7083</v>
      </c>
      <c r="M887" t="s">
        <v>298</v>
      </c>
      <c r="O887" s="3">
        <f t="shared" si="49"/>
        <v>42718</v>
      </c>
      <c r="P887">
        <v>9506</v>
      </c>
      <c r="Q887" t="s">
        <v>1085</v>
      </c>
      <c r="R887" t="s">
        <v>1086</v>
      </c>
      <c r="S887" t="s">
        <v>1086</v>
      </c>
      <c r="V887">
        <v>2016</v>
      </c>
      <c r="W887">
        <v>481</v>
      </c>
      <c r="Z887">
        <v>1479</v>
      </c>
      <c r="AA887" t="s">
        <v>374</v>
      </c>
      <c r="AB887" s="7">
        <v>24.34</v>
      </c>
      <c r="AC887">
        <v>5.36</v>
      </c>
      <c r="AF887">
        <v>1379</v>
      </c>
      <c r="AG887" t="s">
        <v>374</v>
      </c>
      <c r="AH887" t="s">
        <v>374</v>
      </c>
      <c r="AI887">
        <v>29.7</v>
      </c>
      <c r="AJ887" t="s">
        <v>374</v>
      </c>
      <c r="AL887">
        <v>30.82</v>
      </c>
      <c r="AM887" t="s">
        <v>45</v>
      </c>
      <c r="AN887">
        <f t="shared" si="47"/>
        <v>62</v>
      </c>
      <c r="AO887" s="6">
        <f t="shared" si="48"/>
        <v>1910.84</v>
      </c>
    </row>
    <row r="888" spans="1:41" ht="12.75">
      <c r="E888">
        <v>1</v>
      </c>
      <c r="F888" t="s">
        <v>1410</v>
      </c>
      <c r="G888" t="s">
        <v>298</v>
      </c>
      <c r="H888">
        <v>37.6</v>
      </c>
      <c r="I888">
        <v>37.6</v>
      </c>
      <c r="L888">
        <v>7083</v>
      </c>
      <c r="M888" t="s">
        <v>298</v>
      </c>
      <c r="O888" s="3">
        <f t="shared" si="49"/>
        <v>42718</v>
      </c>
      <c r="P888">
        <v>9506</v>
      </c>
      <c r="Q888" t="s">
        <v>1085</v>
      </c>
      <c r="R888" t="s">
        <v>1086</v>
      </c>
      <c r="S888" t="s">
        <v>1086</v>
      </c>
      <c r="V888">
        <v>2017</v>
      </c>
      <c r="W888">
        <v>430</v>
      </c>
      <c r="Z888">
        <v>1480</v>
      </c>
      <c r="AA888" t="s">
        <v>374</v>
      </c>
      <c r="AB888" s="7">
        <v>6.48</v>
      </c>
      <c r="AC888">
        <v>1.42</v>
      </c>
      <c r="AF888">
        <v>1380</v>
      </c>
      <c r="AG888" t="s">
        <v>374</v>
      </c>
      <c r="AH888" t="s">
        <v>374</v>
      </c>
      <c r="AI888">
        <v>355.89</v>
      </c>
      <c r="AJ888" t="s">
        <v>374</v>
      </c>
      <c r="AL888">
        <v>0</v>
      </c>
      <c r="AM888" t="s">
        <v>45</v>
      </c>
      <c r="AN888">
        <f t="shared" si="47"/>
        <v>62</v>
      </c>
      <c r="AO888" s="6">
        <f t="shared" si="48"/>
        <v>0</v>
      </c>
    </row>
    <row r="889" spans="1:41" ht="12.75">
      <c r="E889">
        <v>1</v>
      </c>
      <c r="F889" t="s">
        <v>1411</v>
      </c>
      <c r="G889" t="s">
        <v>298</v>
      </c>
      <c r="H889">
        <v>199.21</v>
      </c>
      <c r="I889">
        <v>199.21</v>
      </c>
      <c r="L889">
        <v>7007</v>
      </c>
      <c r="M889" t="s">
        <v>298</v>
      </c>
      <c r="O889" s="3">
        <f t="shared" si="49"/>
        <v>42718</v>
      </c>
      <c r="P889">
        <v>9506</v>
      </c>
      <c r="Q889" t="s">
        <v>1085</v>
      </c>
      <c r="R889" t="s">
        <v>1086</v>
      </c>
      <c r="S889" t="s">
        <v>1086</v>
      </c>
      <c r="V889">
        <v>2016</v>
      </c>
      <c r="W889">
        <v>757</v>
      </c>
      <c r="Z889">
        <v>443</v>
      </c>
      <c r="AA889" t="s">
        <v>80</v>
      </c>
      <c r="AB889" s="7">
        <v>163.29</v>
      </c>
      <c r="AC889">
        <v>35.92</v>
      </c>
      <c r="AF889">
        <v>510</v>
      </c>
      <c r="AG889" t="s">
        <v>211</v>
      </c>
      <c r="AH889" t="s">
        <v>211</v>
      </c>
      <c r="AI889">
        <v>2996.43</v>
      </c>
      <c r="AJ889" t="s">
        <v>211</v>
      </c>
      <c r="AK889" t="s">
        <v>54</v>
      </c>
      <c r="AL889">
        <v>163.29</v>
      </c>
      <c r="AM889" t="s">
        <v>45</v>
      </c>
      <c r="AN889">
        <f t="shared" si="47"/>
        <v>41</v>
      </c>
      <c r="AO889" s="6">
        <f t="shared" si="48"/>
        <v>6694.889999999999</v>
      </c>
    </row>
    <row r="890" spans="1:41" ht="12.75">
      <c r="E890">
        <v>1</v>
      </c>
      <c r="F890" t="s">
        <v>1412</v>
      </c>
      <c r="G890" t="s">
        <v>298</v>
      </c>
      <c r="H890">
        <v>410.54</v>
      </c>
      <c r="I890">
        <v>410.54</v>
      </c>
      <c r="L890">
        <v>6989</v>
      </c>
      <c r="M890" t="s">
        <v>298</v>
      </c>
      <c r="O890" s="3">
        <f t="shared" si="49"/>
        <v>42718</v>
      </c>
      <c r="P890">
        <v>9506</v>
      </c>
      <c r="Q890" t="s">
        <v>1085</v>
      </c>
      <c r="R890" t="s">
        <v>1086</v>
      </c>
      <c r="S890" t="s">
        <v>1086</v>
      </c>
      <c r="V890">
        <v>2016</v>
      </c>
      <c r="W890">
        <v>629</v>
      </c>
      <c r="Z890">
        <v>1614</v>
      </c>
      <c r="AA890" t="s">
        <v>125</v>
      </c>
      <c r="AB890" s="7">
        <v>373.22</v>
      </c>
      <c r="AC890">
        <v>37.32</v>
      </c>
      <c r="AF890">
        <v>1441</v>
      </c>
      <c r="AG890" t="s">
        <v>125</v>
      </c>
      <c r="AH890" t="s">
        <v>125</v>
      </c>
      <c r="AI890">
        <v>906.74</v>
      </c>
      <c r="AJ890" t="s">
        <v>125</v>
      </c>
      <c r="AL890">
        <v>373.22</v>
      </c>
      <c r="AM890" t="s">
        <v>45</v>
      </c>
      <c r="AN890">
        <f t="shared" si="47"/>
        <v>63</v>
      </c>
      <c r="AO890" s="6">
        <f t="shared" si="48"/>
        <v>23512.86</v>
      </c>
    </row>
    <row r="891" spans="1:41" ht="12.75">
      <c r="E891">
        <v>1</v>
      </c>
      <c r="F891" t="s">
        <v>1413</v>
      </c>
      <c r="G891" t="s">
        <v>298</v>
      </c>
      <c r="H891">
        <v>63.93</v>
      </c>
      <c r="I891">
        <v>63.93</v>
      </c>
      <c r="L891">
        <v>7051</v>
      </c>
      <c r="M891" t="s">
        <v>298</v>
      </c>
      <c r="O891" s="3">
        <f t="shared" si="49"/>
        <v>42718</v>
      </c>
      <c r="P891">
        <v>9506</v>
      </c>
      <c r="Q891" t="s">
        <v>1085</v>
      </c>
      <c r="R891" t="s">
        <v>1086</v>
      </c>
      <c r="S891" t="s">
        <v>1086</v>
      </c>
      <c r="V891">
        <v>2016</v>
      </c>
      <c r="W891">
        <v>481</v>
      </c>
      <c r="Z891">
        <v>1452</v>
      </c>
      <c r="AA891" t="s">
        <v>374</v>
      </c>
      <c r="AB891" s="7">
        <v>52.4</v>
      </c>
      <c r="AC891">
        <v>11.53</v>
      </c>
      <c r="AF891">
        <v>1376</v>
      </c>
      <c r="AG891" t="s">
        <v>374</v>
      </c>
      <c r="AH891" t="s">
        <v>374</v>
      </c>
      <c r="AI891">
        <v>1159.59</v>
      </c>
      <c r="AJ891" t="s">
        <v>374</v>
      </c>
      <c r="AL891">
        <v>52.4</v>
      </c>
      <c r="AM891" t="s">
        <v>45</v>
      </c>
      <c r="AN891">
        <f t="shared" si="47"/>
        <v>62</v>
      </c>
      <c r="AO891" s="6">
        <f t="shared" si="48"/>
        <v>3248.7999999999997</v>
      </c>
    </row>
    <row r="892" spans="1:41" ht="12.75">
      <c r="E892">
        <v>1</v>
      </c>
      <c r="F892" t="s">
        <v>1414</v>
      </c>
      <c r="G892" t="s">
        <v>298</v>
      </c>
      <c r="H892">
        <v>47.25</v>
      </c>
      <c r="I892">
        <v>47.25</v>
      </c>
      <c r="L892">
        <v>7066</v>
      </c>
      <c r="M892" t="s">
        <v>298</v>
      </c>
      <c r="O892" s="3">
        <f t="shared" si="49"/>
        <v>42718</v>
      </c>
      <c r="P892">
        <v>9506</v>
      </c>
      <c r="Q892" t="s">
        <v>1085</v>
      </c>
      <c r="R892" t="s">
        <v>1086</v>
      </c>
      <c r="S892" t="s">
        <v>1086</v>
      </c>
      <c r="V892">
        <v>2016</v>
      </c>
      <c r="W892">
        <v>481</v>
      </c>
      <c r="Z892">
        <v>1475</v>
      </c>
      <c r="AA892" t="s">
        <v>374</v>
      </c>
      <c r="AB892" s="7">
        <v>38.73</v>
      </c>
      <c r="AC892">
        <v>8.52</v>
      </c>
      <c r="AF892">
        <v>1376</v>
      </c>
      <c r="AG892" t="s">
        <v>374</v>
      </c>
      <c r="AH892" t="s">
        <v>374</v>
      </c>
      <c r="AI892">
        <v>1159.59</v>
      </c>
      <c r="AJ892" t="s">
        <v>374</v>
      </c>
      <c r="AL892">
        <v>38.73</v>
      </c>
      <c r="AM892" t="s">
        <v>45</v>
      </c>
      <c r="AN892">
        <f t="shared" si="47"/>
        <v>62</v>
      </c>
      <c r="AO892" s="6">
        <f t="shared" si="48"/>
        <v>2401.2599999999998</v>
      </c>
    </row>
    <row r="893" spans="1:41" ht="12.75">
      <c r="E893">
        <v>1</v>
      </c>
      <c r="F893" t="s">
        <v>1415</v>
      </c>
      <c r="G893" t="s">
        <v>298</v>
      </c>
      <c r="H893">
        <v>152.82</v>
      </c>
      <c r="I893">
        <v>152.82</v>
      </c>
      <c r="L893">
        <v>7021</v>
      </c>
      <c r="M893" t="s">
        <v>298</v>
      </c>
      <c r="O893" s="3">
        <f t="shared" si="49"/>
        <v>42718</v>
      </c>
      <c r="P893">
        <v>9506</v>
      </c>
      <c r="Q893" t="s">
        <v>1085</v>
      </c>
      <c r="R893" t="s">
        <v>1086</v>
      </c>
      <c r="S893" t="s">
        <v>1086</v>
      </c>
      <c r="V893">
        <v>2016</v>
      </c>
      <c r="W893">
        <v>478</v>
      </c>
      <c r="Z893">
        <v>1484</v>
      </c>
      <c r="AA893" t="s">
        <v>374</v>
      </c>
      <c r="AB893" s="7">
        <v>125.26</v>
      </c>
      <c r="AC893">
        <v>27.56</v>
      </c>
      <c r="AF893">
        <v>1378</v>
      </c>
      <c r="AG893" t="s">
        <v>374</v>
      </c>
      <c r="AH893" t="s">
        <v>374</v>
      </c>
      <c r="AI893">
        <v>369.93</v>
      </c>
      <c r="AJ893" t="s">
        <v>374</v>
      </c>
      <c r="AL893">
        <v>125.26</v>
      </c>
      <c r="AM893" t="s">
        <v>45</v>
      </c>
      <c r="AN893">
        <f t="shared" si="47"/>
        <v>62</v>
      </c>
      <c r="AO893" s="6">
        <f t="shared" si="48"/>
        <v>7766.12</v>
      </c>
    </row>
    <row r="894" spans="1:41" ht="12.75">
      <c r="E894">
        <v>1</v>
      </c>
      <c r="F894" t="s">
        <v>1416</v>
      </c>
      <c r="G894" t="s">
        <v>298</v>
      </c>
      <c r="H894">
        <v>40.06</v>
      </c>
      <c r="I894">
        <v>40.06</v>
      </c>
      <c r="L894">
        <v>7080</v>
      </c>
      <c r="M894" t="s">
        <v>298</v>
      </c>
      <c r="O894" s="3">
        <f t="shared" si="49"/>
        <v>42718</v>
      </c>
      <c r="P894">
        <v>9506</v>
      </c>
      <c r="Q894" t="s">
        <v>1085</v>
      </c>
      <c r="R894" t="s">
        <v>1086</v>
      </c>
      <c r="S894" t="s">
        <v>1086</v>
      </c>
      <c r="V894">
        <v>2017</v>
      </c>
      <c r="W894">
        <v>350</v>
      </c>
      <c r="Z894">
        <v>1676</v>
      </c>
      <c r="AA894" t="s">
        <v>441</v>
      </c>
      <c r="AB894" s="7">
        <v>32.84</v>
      </c>
      <c r="AC894">
        <v>7.22</v>
      </c>
      <c r="AF894">
        <v>1486</v>
      </c>
      <c r="AG894" t="s">
        <v>441</v>
      </c>
      <c r="AH894" t="s">
        <v>441</v>
      </c>
      <c r="AI894">
        <v>719.47</v>
      </c>
      <c r="AJ894" t="s">
        <v>441</v>
      </c>
      <c r="AL894">
        <v>32.84</v>
      </c>
      <c r="AM894" t="s">
        <v>45</v>
      </c>
      <c r="AN894">
        <f t="shared" si="47"/>
        <v>64</v>
      </c>
      <c r="AO894" s="6">
        <f t="shared" si="48"/>
        <v>2101.76</v>
      </c>
    </row>
    <row r="895" spans="1:41" ht="12.75">
      <c r="E895">
        <v>1</v>
      </c>
      <c r="F895" t="s">
        <v>1417</v>
      </c>
      <c r="G895" t="s">
        <v>298</v>
      </c>
      <c r="H895">
        <v>164.59</v>
      </c>
      <c r="I895">
        <v>164.59</v>
      </c>
      <c r="L895">
        <v>7014</v>
      </c>
      <c r="M895" t="s">
        <v>298</v>
      </c>
      <c r="O895" s="3">
        <f t="shared" si="49"/>
        <v>42718</v>
      </c>
      <c r="P895">
        <v>9506</v>
      </c>
      <c r="Q895" t="s">
        <v>1085</v>
      </c>
      <c r="R895" t="s">
        <v>1086</v>
      </c>
      <c r="S895" t="s">
        <v>1086</v>
      </c>
      <c r="V895">
        <v>2017</v>
      </c>
      <c r="W895">
        <v>430</v>
      </c>
      <c r="Z895">
        <v>1482</v>
      </c>
      <c r="AA895" t="s">
        <v>374</v>
      </c>
      <c r="AB895" s="7">
        <v>134.91</v>
      </c>
      <c r="AC895">
        <v>29.68</v>
      </c>
      <c r="AF895">
        <v>1380</v>
      </c>
      <c r="AG895" t="s">
        <v>374</v>
      </c>
      <c r="AH895" t="s">
        <v>374</v>
      </c>
      <c r="AI895">
        <v>355.89</v>
      </c>
      <c r="AJ895" t="s">
        <v>374</v>
      </c>
      <c r="AL895">
        <v>134.91</v>
      </c>
      <c r="AM895" t="s">
        <v>45</v>
      </c>
      <c r="AN895">
        <f t="shared" si="47"/>
        <v>62</v>
      </c>
      <c r="AO895" s="6">
        <f t="shared" si="48"/>
        <v>8364.42</v>
      </c>
    </row>
    <row r="896" spans="1:41" ht="12.75">
      <c r="E896">
        <v>1</v>
      </c>
      <c r="F896" t="s">
        <v>1418</v>
      </c>
      <c r="G896" t="s">
        <v>298</v>
      </c>
      <c r="H896">
        <v>46.42</v>
      </c>
      <c r="I896">
        <v>46.42</v>
      </c>
      <c r="L896">
        <v>7074</v>
      </c>
      <c r="M896" t="s">
        <v>298</v>
      </c>
      <c r="O896" s="3">
        <f t="shared" si="49"/>
        <v>42718</v>
      </c>
      <c r="P896">
        <v>9506</v>
      </c>
      <c r="Q896" t="s">
        <v>1085</v>
      </c>
      <c r="R896" t="s">
        <v>1086</v>
      </c>
      <c r="S896" t="s">
        <v>1086</v>
      </c>
      <c r="V896">
        <v>2016</v>
      </c>
      <c r="W896">
        <v>481</v>
      </c>
      <c r="Z896">
        <v>1453</v>
      </c>
      <c r="AA896" t="s">
        <v>374</v>
      </c>
      <c r="AB896" s="7">
        <v>38.05</v>
      </c>
      <c r="AC896">
        <v>8.37</v>
      </c>
      <c r="AF896">
        <v>1376</v>
      </c>
      <c r="AG896" t="s">
        <v>374</v>
      </c>
      <c r="AH896" t="s">
        <v>374</v>
      </c>
      <c r="AI896">
        <v>1159.59</v>
      </c>
      <c r="AJ896" t="s">
        <v>374</v>
      </c>
      <c r="AL896">
        <v>38.05</v>
      </c>
      <c r="AM896" t="s">
        <v>45</v>
      </c>
      <c r="AN896">
        <f t="shared" si="47"/>
        <v>62</v>
      </c>
      <c r="AO896" s="6">
        <f t="shared" si="48"/>
        <v>2359.1</v>
      </c>
    </row>
    <row r="897" spans="1:41" ht="12.75">
      <c r="E897">
        <v>1</v>
      </c>
      <c r="F897" t="s">
        <v>1419</v>
      </c>
      <c r="G897" t="s">
        <v>298</v>
      </c>
      <c r="H897">
        <v>59.34</v>
      </c>
      <c r="I897">
        <v>59.34</v>
      </c>
      <c r="L897">
        <v>7058</v>
      </c>
      <c r="M897" t="s">
        <v>298</v>
      </c>
      <c r="O897" s="3">
        <f t="shared" si="49"/>
        <v>42718</v>
      </c>
      <c r="P897">
        <v>9506</v>
      </c>
      <c r="Q897" t="s">
        <v>1085</v>
      </c>
      <c r="R897" t="s">
        <v>1086</v>
      </c>
      <c r="S897" t="s">
        <v>1086</v>
      </c>
      <c r="V897">
        <v>2016</v>
      </c>
      <c r="W897">
        <v>481</v>
      </c>
      <c r="Z897">
        <v>1477</v>
      </c>
      <c r="AA897" t="s">
        <v>374</v>
      </c>
      <c r="AB897" s="7">
        <v>48.64</v>
      </c>
      <c r="AC897">
        <v>10.7</v>
      </c>
      <c r="AF897">
        <v>1376</v>
      </c>
      <c r="AG897" t="s">
        <v>374</v>
      </c>
      <c r="AH897" t="s">
        <v>374</v>
      </c>
      <c r="AI897">
        <v>1159.59</v>
      </c>
      <c r="AJ897" t="s">
        <v>374</v>
      </c>
      <c r="AL897">
        <v>48.64</v>
      </c>
      <c r="AM897" t="s">
        <v>45</v>
      </c>
      <c r="AN897">
        <f t="shared" si="47"/>
        <v>62</v>
      </c>
      <c r="AO897" s="6">
        <f t="shared" si="48"/>
        <v>3015.68</v>
      </c>
    </row>
    <row r="898" spans="1:41" ht="12.75">
      <c r="E898">
        <v>1</v>
      </c>
      <c r="F898" t="s">
        <v>1420</v>
      </c>
      <c r="G898" t="s">
        <v>298</v>
      </c>
      <c r="H898">
        <v>59.39</v>
      </c>
      <c r="I898">
        <v>59.39</v>
      </c>
      <c r="L898">
        <v>7055</v>
      </c>
      <c r="M898" t="s">
        <v>298</v>
      </c>
      <c r="O898" s="3">
        <f t="shared" si="49"/>
        <v>42718</v>
      </c>
      <c r="P898">
        <v>9506</v>
      </c>
      <c r="Q898" t="s">
        <v>1085</v>
      </c>
      <c r="R898" t="s">
        <v>1086</v>
      </c>
      <c r="S898" t="s">
        <v>1086</v>
      </c>
      <c r="V898">
        <v>2016</v>
      </c>
      <c r="W898">
        <v>481</v>
      </c>
      <c r="Z898">
        <v>1476</v>
      </c>
      <c r="AA898" t="s">
        <v>374</v>
      </c>
      <c r="AB898" s="7">
        <v>48.68</v>
      </c>
      <c r="AC898">
        <v>10.71</v>
      </c>
      <c r="AF898">
        <v>1376</v>
      </c>
      <c r="AG898" t="s">
        <v>374</v>
      </c>
      <c r="AH898" t="s">
        <v>374</v>
      </c>
      <c r="AI898">
        <v>1159.59</v>
      </c>
      <c r="AJ898" t="s">
        <v>374</v>
      </c>
      <c r="AL898">
        <v>48.68</v>
      </c>
      <c r="AM898" t="s">
        <v>45</v>
      </c>
      <c r="AN898">
        <f t="shared" si="47"/>
        <v>62</v>
      </c>
      <c r="AO898" s="6">
        <f t="shared" si="48"/>
        <v>3018.16</v>
      </c>
    </row>
    <row r="899" spans="1:41" ht="12.75">
      <c r="E899">
        <v>1</v>
      </c>
      <c r="F899" t="s">
        <v>1421</v>
      </c>
      <c r="G899" t="s">
        <v>298</v>
      </c>
      <c r="H899">
        <v>35.75</v>
      </c>
      <c r="I899">
        <v>35.75</v>
      </c>
      <c r="L899">
        <v>7087</v>
      </c>
      <c r="M899" t="s">
        <v>298</v>
      </c>
      <c r="O899" s="3">
        <f t="shared" si="49"/>
        <v>42718</v>
      </c>
      <c r="P899">
        <v>9506</v>
      </c>
      <c r="Q899" t="s">
        <v>1085</v>
      </c>
      <c r="R899" t="s">
        <v>1086</v>
      </c>
      <c r="S899" t="s">
        <v>1086</v>
      </c>
      <c r="V899">
        <v>2016</v>
      </c>
      <c r="W899">
        <v>606</v>
      </c>
      <c r="Z899">
        <v>1622</v>
      </c>
      <c r="AA899" t="s">
        <v>125</v>
      </c>
      <c r="AB899" s="7">
        <v>29.3</v>
      </c>
      <c r="AC899">
        <v>6.45</v>
      </c>
      <c r="AF899">
        <v>1438</v>
      </c>
      <c r="AG899" t="s">
        <v>125</v>
      </c>
      <c r="AH899" t="s">
        <v>125</v>
      </c>
      <c r="AI899">
        <v>3083.74</v>
      </c>
      <c r="AJ899" t="s">
        <v>125</v>
      </c>
      <c r="AL899">
        <v>29.3</v>
      </c>
      <c r="AM899" t="s">
        <v>45</v>
      </c>
      <c r="AN899">
        <f aca="true" t="shared" si="50" ref="AN899:AN962">AJ899-O899</f>
        <v>63</v>
      </c>
      <c r="AO899" s="6">
        <f aca="true" t="shared" si="51" ref="AO899:AO962">AN899*AL899</f>
        <v>1845.9</v>
      </c>
    </row>
    <row r="900" spans="1:41" ht="12.75">
      <c r="E900">
        <v>1</v>
      </c>
      <c r="F900" t="s">
        <v>1422</v>
      </c>
      <c r="G900" t="s">
        <v>585</v>
      </c>
      <c r="H900">
        <v>1915.07</v>
      </c>
      <c r="I900">
        <v>1915.07</v>
      </c>
      <c r="L900">
        <v>7416</v>
      </c>
      <c r="M900" t="s">
        <v>585</v>
      </c>
      <c r="O900" s="3">
        <f t="shared" si="49"/>
        <v>42746</v>
      </c>
      <c r="P900">
        <v>9506</v>
      </c>
      <c r="Q900" t="s">
        <v>1085</v>
      </c>
      <c r="R900" t="s">
        <v>1086</v>
      </c>
      <c r="S900" t="s">
        <v>1086</v>
      </c>
      <c r="V900">
        <v>2017</v>
      </c>
      <c r="W900">
        <v>328</v>
      </c>
      <c r="Z900">
        <v>1930</v>
      </c>
      <c r="AA900" t="s">
        <v>147</v>
      </c>
      <c r="AB900" s="7">
        <v>1569.73</v>
      </c>
      <c r="AC900">
        <v>345.34</v>
      </c>
      <c r="AF900">
        <v>1669</v>
      </c>
      <c r="AG900" t="s">
        <v>147</v>
      </c>
      <c r="AH900" t="s">
        <v>147</v>
      </c>
      <c r="AI900">
        <v>4307.83</v>
      </c>
      <c r="AJ900" t="s">
        <v>147</v>
      </c>
      <c r="AL900">
        <v>1569.73</v>
      </c>
      <c r="AM900" t="s">
        <v>45</v>
      </c>
      <c r="AN900">
        <f t="shared" si="50"/>
        <v>41</v>
      </c>
      <c r="AO900" s="6">
        <f t="shared" si="51"/>
        <v>64358.93</v>
      </c>
    </row>
    <row r="901" spans="1:41" ht="12.75">
      <c r="E901">
        <v>1</v>
      </c>
      <c r="F901" t="s">
        <v>1423</v>
      </c>
      <c r="G901" t="s">
        <v>585</v>
      </c>
      <c r="H901">
        <v>924.76</v>
      </c>
      <c r="I901">
        <v>924.76</v>
      </c>
      <c r="L901">
        <v>7425</v>
      </c>
      <c r="M901" t="s">
        <v>585</v>
      </c>
      <c r="O901" s="3">
        <f t="shared" si="49"/>
        <v>42746</v>
      </c>
      <c r="P901">
        <v>9506</v>
      </c>
      <c r="Q901" t="s">
        <v>1085</v>
      </c>
      <c r="R901" t="s">
        <v>1086</v>
      </c>
      <c r="S901" t="s">
        <v>1086</v>
      </c>
      <c r="V901">
        <v>2016</v>
      </c>
      <c r="W901">
        <v>757</v>
      </c>
      <c r="Z901">
        <v>2330</v>
      </c>
      <c r="AA901" t="s">
        <v>132</v>
      </c>
      <c r="AB901" s="7">
        <v>758</v>
      </c>
      <c r="AC901">
        <v>166.76</v>
      </c>
      <c r="AF901">
        <v>1954</v>
      </c>
      <c r="AG901" t="s">
        <v>132</v>
      </c>
      <c r="AH901" t="s">
        <v>131</v>
      </c>
      <c r="AI901">
        <v>3872.16</v>
      </c>
      <c r="AJ901" t="s">
        <v>132</v>
      </c>
      <c r="AL901">
        <v>758</v>
      </c>
      <c r="AM901" t="s">
        <v>45</v>
      </c>
      <c r="AN901">
        <f t="shared" si="50"/>
        <v>50</v>
      </c>
      <c r="AO901" s="6">
        <f t="shared" si="51"/>
        <v>37900</v>
      </c>
    </row>
    <row r="902" spans="1:41" ht="12.75">
      <c r="E902">
        <v>1</v>
      </c>
      <c r="F902" t="s">
        <v>1424</v>
      </c>
      <c r="G902" t="s">
        <v>585</v>
      </c>
      <c r="H902">
        <v>216.09</v>
      </c>
      <c r="I902">
        <v>216.09</v>
      </c>
      <c r="L902">
        <v>7467</v>
      </c>
      <c r="M902" t="s">
        <v>585</v>
      </c>
      <c r="O902" s="3">
        <f t="shared" si="49"/>
        <v>42746</v>
      </c>
      <c r="P902">
        <v>9506</v>
      </c>
      <c r="Q902" t="s">
        <v>1085</v>
      </c>
      <c r="R902" t="s">
        <v>1086</v>
      </c>
      <c r="S902" t="s">
        <v>1086</v>
      </c>
      <c r="V902">
        <v>2017</v>
      </c>
      <c r="W902">
        <v>430</v>
      </c>
      <c r="Z902">
        <v>2197</v>
      </c>
      <c r="AA902" t="s">
        <v>130</v>
      </c>
      <c r="AB902" s="7">
        <v>177.12</v>
      </c>
      <c r="AC902">
        <v>38.97</v>
      </c>
      <c r="AF902">
        <v>1896</v>
      </c>
      <c r="AG902" t="s">
        <v>130</v>
      </c>
      <c r="AH902" t="s">
        <v>130</v>
      </c>
      <c r="AI902">
        <v>2012.37</v>
      </c>
      <c r="AJ902" t="s">
        <v>130</v>
      </c>
      <c r="AL902">
        <v>177.12</v>
      </c>
      <c r="AM902" t="s">
        <v>45</v>
      </c>
      <c r="AN902">
        <f t="shared" si="50"/>
        <v>49</v>
      </c>
      <c r="AO902" s="6">
        <f t="shared" si="51"/>
        <v>8678.880000000001</v>
      </c>
    </row>
    <row r="903" spans="1:41" ht="12.75">
      <c r="E903">
        <v>1</v>
      </c>
      <c r="F903" t="s">
        <v>1425</v>
      </c>
      <c r="G903" t="s">
        <v>585</v>
      </c>
      <c r="H903">
        <v>211.51</v>
      </c>
      <c r="I903">
        <v>211.51</v>
      </c>
      <c r="L903">
        <v>7469</v>
      </c>
      <c r="M903" t="s">
        <v>585</v>
      </c>
      <c r="O903" s="3">
        <f t="shared" si="49"/>
        <v>42746</v>
      </c>
      <c r="P903">
        <v>9506</v>
      </c>
      <c r="Q903" t="s">
        <v>1085</v>
      </c>
      <c r="R903" t="s">
        <v>1086</v>
      </c>
      <c r="S903" t="s">
        <v>1086</v>
      </c>
      <c r="V903">
        <v>2017</v>
      </c>
      <c r="W903">
        <v>430</v>
      </c>
      <c r="Z903">
        <v>2198</v>
      </c>
      <c r="AA903" t="s">
        <v>130</v>
      </c>
      <c r="AB903" s="7">
        <v>173.37</v>
      </c>
      <c r="AC903">
        <v>38.14</v>
      </c>
      <c r="AF903">
        <v>1896</v>
      </c>
      <c r="AG903" t="s">
        <v>130</v>
      </c>
      <c r="AH903" t="s">
        <v>130</v>
      </c>
      <c r="AI903">
        <v>2012.37</v>
      </c>
      <c r="AJ903" t="s">
        <v>130</v>
      </c>
      <c r="AL903">
        <v>173.37</v>
      </c>
      <c r="AM903" t="s">
        <v>45</v>
      </c>
      <c r="AN903">
        <f t="shared" si="50"/>
        <v>49</v>
      </c>
      <c r="AO903" s="6">
        <f t="shared" si="51"/>
        <v>8495.130000000001</v>
      </c>
    </row>
    <row r="904" spans="1:41" ht="12.75">
      <c r="E904">
        <v>1</v>
      </c>
      <c r="F904" t="s">
        <v>1426</v>
      </c>
      <c r="G904" t="s">
        <v>585</v>
      </c>
      <c r="H904">
        <v>1206.87</v>
      </c>
      <c r="I904">
        <v>1206.87</v>
      </c>
      <c r="L904">
        <v>7421</v>
      </c>
      <c r="M904" t="s">
        <v>585</v>
      </c>
      <c r="O904" s="3">
        <f t="shared" si="49"/>
        <v>42746</v>
      </c>
      <c r="P904">
        <v>9506</v>
      </c>
      <c r="Q904" t="s">
        <v>1085</v>
      </c>
      <c r="R904" t="s">
        <v>1086</v>
      </c>
      <c r="S904" t="s">
        <v>1086</v>
      </c>
      <c r="V904">
        <v>2016</v>
      </c>
      <c r="W904">
        <v>597</v>
      </c>
      <c r="Z904">
        <v>2036</v>
      </c>
      <c r="AA904" t="s">
        <v>134</v>
      </c>
      <c r="AB904" s="7">
        <v>989.24</v>
      </c>
      <c r="AC904">
        <v>217.63</v>
      </c>
      <c r="AF904">
        <v>1759</v>
      </c>
      <c r="AG904" t="s">
        <v>134</v>
      </c>
      <c r="AH904" t="s">
        <v>134</v>
      </c>
      <c r="AI904">
        <v>1206.87</v>
      </c>
      <c r="AJ904" t="s">
        <v>134</v>
      </c>
      <c r="AL904">
        <v>989.24</v>
      </c>
      <c r="AM904" t="s">
        <v>45</v>
      </c>
      <c r="AN904">
        <f t="shared" si="50"/>
        <v>42</v>
      </c>
      <c r="AO904" s="6">
        <f t="shared" si="51"/>
        <v>41548.08</v>
      </c>
    </row>
    <row r="905" spans="1:41" ht="12.75">
      <c r="E905">
        <v>1</v>
      </c>
      <c r="F905" t="s">
        <v>1427</v>
      </c>
      <c r="G905" t="s">
        <v>585</v>
      </c>
      <c r="H905">
        <v>46.42</v>
      </c>
      <c r="I905">
        <v>46.42</v>
      </c>
      <c r="L905">
        <v>7535</v>
      </c>
      <c r="M905" t="s">
        <v>585</v>
      </c>
      <c r="O905" s="3">
        <f t="shared" si="49"/>
        <v>42746</v>
      </c>
      <c r="P905">
        <v>9506</v>
      </c>
      <c r="Q905" t="s">
        <v>1085</v>
      </c>
      <c r="R905" t="s">
        <v>1086</v>
      </c>
      <c r="S905" t="s">
        <v>1086</v>
      </c>
      <c r="V905">
        <v>2016</v>
      </c>
      <c r="W905">
        <v>626</v>
      </c>
      <c r="Z905">
        <v>1906</v>
      </c>
      <c r="AA905" t="s">
        <v>147</v>
      </c>
      <c r="AB905" s="7">
        <v>38.05</v>
      </c>
      <c r="AC905">
        <v>8.37</v>
      </c>
      <c r="AF905">
        <v>1666</v>
      </c>
      <c r="AG905" t="s">
        <v>147</v>
      </c>
      <c r="AH905" t="s">
        <v>147</v>
      </c>
      <c r="AI905">
        <v>6262.14</v>
      </c>
      <c r="AJ905" t="s">
        <v>147</v>
      </c>
      <c r="AL905">
        <v>38.05</v>
      </c>
      <c r="AM905" t="s">
        <v>45</v>
      </c>
      <c r="AN905">
        <f t="shared" si="50"/>
        <v>41</v>
      </c>
      <c r="AO905" s="6">
        <f t="shared" si="51"/>
        <v>1560.05</v>
      </c>
    </row>
    <row r="906" spans="1:41" ht="12.75">
      <c r="E906">
        <v>1</v>
      </c>
      <c r="F906" t="s">
        <v>1428</v>
      </c>
      <c r="G906" t="s">
        <v>585</v>
      </c>
      <c r="H906">
        <v>199.38</v>
      </c>
      <c r="I906">
        <v>199.38</v>
      </c>
      <c r="L906">
        <v>7472</v>
      </c>
      <c r="M906" t="s">
        <v>585</v>
      </c>
      <c r="O906" s="3">
        <f t="shared" si="49"/>
        <v>42746</v>
      </c>
      <c r="P906">
        <v>9506</v>
      </c>
      <c r="Q906" t="s">
        <v>1085</v>
      </c>
      <c r="R906" t="s">
        <v>1086</v>
      </c>
      <c r="S906" t="s">
        <v>1086</v>
      </c>
      <c r="V906">
        <v>2016</v>
      </c>
      <c r="W906">
        <v>757</v>
      </c>
      <c r="Z906">
        <v>2335</v>
      </c>
      <c r="AA906" t="s">
        <v>132</v>
      </c>
      <c r="AB906" s="7">
        <v>163.43</v>
      </c>
      <c r="AC906">
        <v>35.95</v>
      </c>
      <c r="AF906">
        <v>1954</v>
      </c>
      <c r="AG906" t="s">
        <v>132</v>
      </c>
      <c r="AH906" t="s">
        <v>131</v>
      </c>
      <c r="AI906">
        <v>3872.16</v>
      </c>
      <c r="AJ906" t="s">
        <v>132</v>
      </c>
      <c r="AL906">
        <v>163.43</v>
      </c>
      <c r="AM906" t="s">
        <v>45</v>
      </c>
      <c r="AN906">
        <f t="shared" si="50"/>
        <v>50</v>
      </c>
      <c r="AO906" s="6">
        <f t="shared" si="51"/>
        <v>8171.5</v>
      </c>
    </row>
    <row r="907" spans="1:41" ht="12.75">
      <c r="E907">
        <v>1</v>
      </c>
      <c r="F907" t="s">
        <v>1429</v>
      </c>
      <c r="G907" t="s">
        <v>585</v>
      </c>
      <c r="H907">
        <v>46.42</v>
      </c>
      <c r="I907">
        <v>46.42</v>
      </c>
      <c r="L907">
        <v>7529</v>
      </c>
      <c r="M907" t="s">
        <v>585</v>
      </c>
      <c r="O907" s="3">
        <f t="shared" si="49"/>
        <v>42746</v>
      </c>
      <c r="P907">
        <v>9506</v>
      </c>
      <c r="Q907" t="s">
        <v>1085</v>
      </c>
      <c r="R907" t="s">
        <v>1086</v>
      </c>
      <c r="S907" t="s">
        <v>1086</v>
      </c>
      <c r="V907">
        <v>2017</v>
      </c>
      <c r="W907">
        <v>430</v>
      </c>
      <c r="Z907">
        <v>2210</v>
      </c>
      <c r="AA907" t="s">
        <v>130</v>
      </c>
      <c r="AB907" s="7">
        <v>38.05</v>
      </c>
      <c r="AC907">
        <v>8.37</v>
      </c>
      <c r="AF907">
        <v>1896</v>
      </c>
      <c r="AG907" t="s">
        <v>130</v>
      </c>
      <c r="AH907" t="s">
        <v>130</v>
      </c>
      <c r="AI907">
        <v>2012.37</v>
      </c>
      <c r="AJ907" t="s">
        <v>130</v>
      </c>
      <c r="AL907">
        <v>38.05</v>
      </c>
      <c r="AM907" t="s">
        <v>45</v>
      </c>
      <c r="AN907">
        <f t="shared" si="50"/>
        <v>49</v>
      </c>
      <c r="AO907" s="6">
        <f t="shared" si="51"/>
        <v>1864.4499999999998</v>
      </c>
    </row>
    <row r="908" spans="1:41" ht="12.75">
      <c r="E908">
        <v>1</v>
      </c>
      <c r="F908" t="s">
        <v>1430</v>
      </c>
      <c r="G908" t="s">
        <v>585</v>
      </c>
      <c r="H908">
        <v>46.42</v>
      </c>
      <c r="I908">
        <v>46.42</v>
      </c>
      <c r="L908">
        <v>7536</v>
      </c>
      <c r="M908" t="s">
        <v>585</v>
      </c>
      <c r="O908" s="3">
        <f t="shared" si="49"/>
        <v>42746</v>
      </c>
      <c r="P908">
        <v>9506</v>
      </c>
      <c r="Q908" t="s">
        <v>1085</v>
      </c>
      <c r="R908" t="s">
        <v>1086</v>
      </c>
      <c r="S908" t="s">
        <v>1086</v>
      </c>
      <c r="V908">
        <v>2017</v>
      </c>
      <c r="W908">
        <v>333</v>
      </c>
      <c r="Z908">
        <v>2386</v>
      </c>
      <c r="AA908" t="s">
        <v>131</v>
      </c>
      <c r="AB908" s="7">
        <v>38.05</v>
      </c>
      <c r="AC908">
        <v>8.37</v>
      </c>
      <c r="AF908">
        <v>1985</v>
      </c>
      <c r="AG908" t="s">
        <v>131</v>
      </c>
      <c r="AH908" t="s">
        <v>131</v>
      </c>
      <c r="AI908">
        <v>166.34</v>
      </c>
      <c r="AJ908" t="s">
        <v>131</v>
      </c>
      <c r="AL908">
        <v>38.05</v>
      </c>
      <c r="AM908" t="s">
        <v>45</v>
      </c>
      <c r="AN908">
        <f t="shared" si="50"/>
        <v>51</v>
      </c>
      <c r="AO908" s="6">
        <f t="shared" si="51"/>
        <v>1940.55</v>
      </c>
    </row>
    <row r="909" spans="1:41" ht="12.75">
      <c r="E909">
        <v>1</v>
      </c>
      <c r="F909" t="s">
        <v>1431</v>
      </c>
      <c r="G909" t="s">
        <v>585</v>
      </c>
      <c r="H909">
        <v>38.04</v>
      </c>
      <c r="I909">
        <v>38.04</v>
      </c>
      <c r="L909">
        <v>7545</v>
      </c>
      <c r="M909" t="s">
        <v>585</v>
      </c>
      <c r="O909" s="3">
        <f t="shared" si="49"/>
        <v>42746</v>
      </c>
      <c r="P909">
        <v>9506</v>
      </c>
      <c r="Q909" t="s">
        <v>1085</v>
      </c>
      <c r="R909" t="s">
        <v>1086</v>
      </c>
      <c r="S909" t="s">
        <v>1086</v>
      </c>
      <c r="V909">
        <v>2017</v>
      </c>
      <c r="W909">
        <v>430</v>
      </c>
      <c r="Z909">
        <v>2218</v>
      </c>
      <c r="AA909" t="s">
        <v>130</v>
      </c>
      <c r="AB909" s="7">
        <v>31.18</v>
      </c>
      <c r="AC909">
        <v>6.86</v>
      </c>
      <c r="AF909">
        <v>1896</v>
      </c>
      <c r="AG909" t="s">
        <v>130</v>
      </c>
      <c r="AH909" t="s">
        <v>130</v>
      </c>
      <c r="AI909">
        <v>2012.37</v>
      </c>
      <c r="AJ909" t="s">
        <v>130</v>
      </c>
      <c r="AL909">
        <v>31.18</v>
      </c>
      <c r="AM909" t="s">
        <v>45</v>
      </c>
      <c r="AN909">
        <f t="shared" si="50"/>
        <v>49</v>
      </c>
      <c r="AO909" s="6">
        <f t="shared" si="51"/>
        <v>1527.82</v>
      </c>
    </row>
    <row r="910" spans="1:41" ht="12.75">
      <c r="E910">
        <v>1</v>
      </c>
      <c r="F910" t="s">
        <v>1432</v>
      </c>
      <c r="G910" t="s">
        <v>585</v>
      </c>
      <c r="H910">
        <v>39.96</v>
      </c>
      <c r="I910">
        <v>39.96</v>
      </c>
      <c r="L910">
        <v>7542</v>
      </c>
      <c r="M910" t="s">
        <v>585</v>
      </c>
      <c r="O910" s="3">
        <f t="shared" si="49"/>
        <v>42746</v>
      </c>
      <c r="P910">
        <v>9506</v>
      </c>
      <c r="Q910" t="s">
        <v>1085</v>
      </c>
      <c r="R910" t="s">
        <v>1086</v>
      </c>
      <c r="S910" t="s">
        <v>1086</v>
      </c>
      <c r="V910">
        <v>2017</v>
      </c>
      <c r="W910">
        <v>430</v>
      </c>
      <c r="Z910">
        <v>2215</v>
      </c>
      <c r="AA910" t="s">
        <v>130</v>
      </c>
      <c r="AB910" s="7">
        <v>32.75</v>
      </c>
      <c r="AC910">
        <v>7.21</v>
      </c>
      <c r="AF910">
        <v>1896</v>
      </c>
      <c r="AG910" t="s">
        <v>130</v>
      </c>
      <c r="AH910" t="s">
        <v>130</v>
      </c>
      <c r="AI910">
        <v>2012.37</v>
      </c>
      <c r="AJ910" t="s">
        <v>130</v>
      </c>
      <c r="AL910">
        <v>32.75</v>
      </c>
      <c r="AM910" t="s">
        <v>45</v>
      </c>
      <c r="AN910">
        <f t="shared" si="50"/>
        <v>49</v>
      </c>
      <c r="AO910" s="6">
        <f t="shared" si="51"/>
        <v>1604.75</v>
      </c>
    </row>
    <row r="911" spans="1:41" ht="12.75">
      <c r="E911">
        <v>1</v>
      </c>
      <c r="F911" t="s">
        <v>1433</v>
      </c>
      <c r="G911" t="s">
        <v>585</v>
      </c>
      <c r="H911">
        <v>147.75</v>
      </c>
      <c r="I911">
        <v>147.75</v>
      </c>
      <c r="L911">
        <v>7488</v>
      </c>
      <c r="M911" t="s">
        <v>585</v>
      </c>
      <c r="O911" s="3">
        <f t="shared" si="49"/>
        <v>42746</v>
      </c>
      <c r="P911">
        <v>9506</v>
      </c>
      <c r="Q911" t="s">
        <v>1085</v>
      </c>
      <c r="R911" t="s">
        <v>1086</v>
      </c>
      <c r="S911" t="s">
        <v>1086</v>
      </c>
      <c r="V911">
        <v>2017</v>
      </c>
      <c r="W911">
        <v>328</v>
      </c>
      <c r="Z911">
        <v>1928</v>
      </c>
      <c r="AA911" t="s">
        <v>147</v>
      </c>
      <c r="AB911" s="7">
        <v>121.11</v>
      </c>
      <c r="AC911">
        <v>26.64</v>
      </c>
      <c r="AF911">
        <v>1669</v>
      </c>
      <c r="AG911" t="s">
        <v>147</v>
      </c>
      <c r="AH911" t="s">
        <v>147</v>
      </c>
      <c r="AI911">
        <v>4307.83</v>
      </c>
      <c r="AJ911" t="s">
        <v>147</v>
      </c>
      <c r="AL911">
        <v>121.11</v>
      </c>
      <c r="AM911" t="s">
        <v>45</v>
      </c>
      <c r="AN911">
        <f t="shared" si="50"/>
        <v>41</v>
      </c>
      <c r="AO911" s="6">
        <f t="shared" si="51"/>
        <v>4965.51</v>
      </c>
    </row>
    <row r="912" spans="1:41" ht="12.75">
      <c r="E912">
        <v>1</v>
      </c>
      <c r="F912" t="s">
        <v>1434</v>
      </c>
      <c r="G912" t="s">
        <v>585</v>
      </c>
      <c r="H912">
        <v>436.27</v>
      </c>
      <c r="I912">
        <v>436.27</v>
      </c>
      <c r="L912">
        <v>7447</v>
      </c>
      <c r="M912" t="s">
        <v>585</v>
      </c>
      <c r="O912" s="3">
        <f t="shared" si="49"/>
        <v>42746</v>
      </c>
      <c r="P912">
        <v>9506</v>
      </c>
      <c r="Q912" t="s">
        <v>1085</v>
      </c>
      <c r="R912" t="s">
        <v>1086</v>
      </c>
      <c r="S912" t="s">
        <v>1086</v>
      </c>
      <c r="V912">
        <v>2016</v>
      </c>
      <c r="W912">
        <v>626</v>
      </c>
      <c r="Z912">
        <v>2026</v>
      </c>
      <c r="AA912" t="s">
        <v>134</v>
      </c>
      <c r="AB912" s="7">
        <v>357.6</v>
      </c>
      <c r="AC912">
        <v>78.67</v>
      </c>
      <c r="AF912">
        <v>1755</v>
      </c>
      <c r="AG912" t="s">
        <v>134</v>
      </c>
      <c r="AH912" t="s">
        <v>134</v>
      </c>
      <c r="AI912">
        <v>568.19</v>
      </c>
      <c r="AJ912" t="s">
        <v>134</v>
      </c>
      <c r="AL912">
        <v>357.6</v>
      </c>
      <c r="AM912" t="s">
        <v>45</v>
      </c>
      <c r="AN912">
        <f t="shared" si="50"/>
        <v>42</v>
      </c>
      <c r="AO912" s="6">
        <f t="shared" si="51"/>
        <v>15019.2</v>
      </c>
    </row>
    <row r="913" spans="1:41" ht="12.75">
      <c r="E913">
        <v>1</v>
      </c>
      <c r="F913" t="s">
        <v>1435</v>
      </c>
      <c r="G913" t="s">
        <v>585</v>
      </c>
      <c r="H913">
        <v>508.83</v>
      </c>
      <c r="I913">
        <v>508.83</v>
      </c>
      <c r="L913">
        <v>7440</v>
      </c>
      <c r="M913" t="s">
        <v>585</v>
      </c>
      <c r="O913" s="3">
        <f t="shared" si="49"/>
        <v>42746</v>
      </c>
      <c r="P913">
        <v>9506</v>
      </c>
      <c r="Q913" t="s">
        <v>1085</v>
      </c>
      <c r="R913" t="s">
        <v>1086</v>
      </c>
      <c r="S913" t="s">
        <v>1086</v>
      </c>
      <c r="V913">
        <v>2016</v>
      </c>
      <c r="W913">
        <v>757</v>
      </c>
      <c r="Z913">
        <v>2333</v>
      </c>
      <c r="AA913" t="s">
        <v>132</v>
      </c>
      <c r="AB913" s="7">
        <v>417.07</v>
      </c>
      <c r="AC913">
        <v>91.76</v>
      </c>
      <c r="AF913">
        <v>1954</v>
      </c>
      <c r="AG913" t="s">
        <v>132</v>
      </c>
      <c r="AH913" t="s">
        <v>131</v>
      </c>
      <c r="AI913">
        <v>3872.16</v>
      </c>
      <c r="AJ913" t="s">
        <v>132</v>
      </c>
      <c r="AL913">
        <v>417.07</v>
      </c>
      <c r="AM913" t="s">
        <v>45</v>
      </c>
      <c r="AN913">
        <f t="shared" si="50"/>
        <v>50</v>
      </c>
      <c r="AO913" s="6">
        <f t="shared" si="51"/>
        <v>20853.5</v>
      </c>
    </row>
    <row r="914" spans="1:41" ht="12.75">
      <c r="E914">
        <v>1</v>
      </c>
      <c r="F914" t="s">
        <v>1436</v>
      </c>
      <c r="G914" t="s">
        <v>585</v>
      </c>
      <c r="H914">
        <v>1216.97</v>
      </c>
      <c r="I914">
        <v>1216.97</v>
      </c>
      <c r="L914">
        <v>7420</v>
      </c>
      <c r="M914" t="s">
        <v>585</v>
      </c>
      <c r="O914" s="3">
        <f t="shared" si="49"/>
        <v>42746</v>
      </c>
      <c r="P914">
        <v>9506</v>
      </c>
      <c r="Q914" t="s">
        <v>1085</v>
      </c>
      <c r="R914" t="s">
        <v>1086</v>
      </c>
      <c r="S914" t="s">
        <v>1086</v>
      </c>
      <c r="V914">
        <v>2016</v>
      </c>
      <c r="W914">
        <v>626</v>
      </c>
      <c r="Z914">
        <v>1903</v>
      </c>
      <c r="AA914" t="s">
        <v>147</v>
      </c>
      <c r="AB914" s="7">
        <v>997.52</v>
      </c>
      <c r="AC914">
        <v>219.45</v>
      </c>
      <c r="AF914">
        <v>1666</v>
      </c>
      <c r="AG914" t="s">
        <v>147</v>
      </c>
      <c r="AH914" t="s">
        <v>147</v>
      </c>
      <c r="AI914">
        <v>6262.14</v>
      </c>
      <c r="AJ914" t="s">
        <v>147</v>
      </c>
      <c r="AL914">
        <v>997.52</v>
      </c>
      <c r="AM914" t="s">
        <v>45</v>
      </c>
      <c r="AN914">
        <f t="shared" si="50"/>
        <v>41</v>
      </c>
      <c r="AO914" s="6">
        <f t="shared" si="51"/>
        <v>40898.32</v>
      </c>
    </row>
    <row r="915" spans="1:41" ht="12.75">
      <c r="E915">
        <v>1</v>
      </c>
      <c r="F915" t="s">
        <v>1437</v>
      </c>
      <c r="G915" t="s">
        <v>585</v>
      </c>
      <c r="H915">
        <v>416.39</v>
      </c>
      <c r="I915">
        <v>416.39</v>
      </c>
      <c r="L915">
        <v>7449</v>
      </c>
      <c r="M915" t="s">
        <v>585</v>
      </c>
      <c r="O915" s="3">
        <f t="shared" si="49"/>
        <v>42746</v>
      </c>
      <c r="P915">
        <v>9506</v>
      </c>
      <c r="Q915" t="s">
        <v>1085</v>
      </c>
      <c r="R915" t="s">
        <v>1086</v>
      </c>
      <c r="S915" t="s">
        <v>1086</v>
      </c>
      <c r="V915">
        <v>2016</v>
      </c>
      <c r="W915">
        <v>757</v>
      </c>
      <c r="Z915">
        <v>2334</v>
      </c>
      <c r="AA915" t="s">
        <v>132</v>
      </c>
      <c r="AB915" s="7">
        <v>341.3</v>
      </c>
      <c r="AC915">
        <v>75.09</v>
      </c>
      <c r="AF915">
        <v>1954</v>
      </c>
      <c r="AG915" t="s">
        <v>132</v>
      </c>
      <c r="AH915" t="s">
        <v>131</v>
      </c>
      <c r="AI915">
        <v>3872.16</v>
      </c>
      <c r="AJ915" t="s">
        <v>132</v>
      </c>
      <c r="AL915">
        <v>341.3</v>
      </c>
      <c r="AM915" t="s">
        <v>45</v>
      </c>
      <c r="AN915">
        <f t="shared" si="50"/>
        <v>50</v>
      </c>
      <c r="AO915" s="6">
        <f t="shared" si="51"/>
        <v>17065</v>
      </c>
    </row>
    <row r="916" spans="1:41" ht="12.75">
      <c r="E916">
        <v>1</v>
      </c>
      <c r="F916" t="s">
        <v>1438</v>
      </c>
      <c r="G916" t="s">
        <v>585</v>
      </c>
      <c r="H916">
        <v>1765.25</v>
      </c>
      <c r="I916">
        <v>1765.25</v>
      </c>
      <c r="L916">
        <v>7418</v>
      </c>
      <c r="M916" t="s">
        <v>585</v>
      </c>
      <c r="O916" s="3">
        <f t="shared" si="49"/>
        <v>42746</v>
      </c>
      <c r="P916">
        <v>9506</v>
      </c>
      <c r="Q916" t="s">
        <v>1085</v>
      </c>
      <c r="R916" t="s">
        <v>1086</v>
      </c>
      <c r="S916" t="s">
        <v>1086</v>
      </c>
      <c r="V916">
        <v>2017</v>
      </c>
      <c r="W916">
        <v>332</v>
      </c>
      <c r="Z916">
        <v>2033</v>
      </c>
      <c r="AA916" t="s">
        <v>134</v>
      </c>
      <c r="AB916" s="7">
        <v>1446.93</v>
      </c>
      <c r="AC916">
        <v>318.32</v>
      </c>
      <c r="AF916">
        <v>1760</v>
      </c>
      <c r="AG916" t="s">
        <v>134</v>
      </c>
      <c r="AH916" t="s">
        <v>134</v>
      </c>
      <c r="AI916">
        <v>2423.55</v>
      </c>
      <c r="AJ916" t="s">
        <v>134</v>
      </c>
      <c r="AL916">
        <v>1446.93</v>
      </c>
      <c r="AM916" t="s">
        <v>45</v>
      </c>
      <c r="AN916">
        <f t="shared" si="50"/>
        <v>42</v>
      </c>
      <c r="AO916" s="6">
        <f t="shared" si="51"/>
        <v>60771.060000000005</v>
      </c>
    </row>
    <row r="917" spans="1:41" ht="12.75">
      <c r="E917">
        <v>1</v>
      </c>
      <c r="F917" t="s">
        <v>1439</v>
      </c>
      <c r="G917" t="s">
        <v>585</v>
      </c>
      <c r="H917">
        <v>2794.35</v>
      </c>
      <c r="I917">
        <v>2794.35</v>
      </c>
      <c r="L917">
        <v>7414</v>
      </c>
      <c r="M917" t="s">
        <v>585</v>
      </c>
      <c r="O917" s="3">
        <f t="shared" si="49"/>
        <v>42746</v>
      </c>
      <c r="P917">
        <v>9506</v>
      </c>
      <c r="Q917" t="s">
        <v>1085</v>
      </c>
      <c r="R917" t="s">
        <v>1086</v>
      </c>
      <c r="S917" t="s">
        <v>1086</v>
      </c>
      <c r="V917">
        <v>2017</v>
      </c>
      <c r="W917">
        <v>473</v>
      </c>
      <c r="Z917">
        <v>2231</v>
      </c>
      <c r="AA917" t="s">
        <v>130</v>
      </c>
      <c r="AB917" s="7">
        <v>2290.45</v>
      </c>
      <c r="AC917">
        <v>503.9</v>
      </c>
      <c r="AF917">
        <v>1913</v>
      </c>
      <c r="AG917" t="s">
        <v>130</v>
      </c>
      <c r="AH917" t="s">
        <v>130</v>
      </c>
      <c r="AI917">
        <v>2794.35</v>
      </c>
      <c r="AJ917" t="s">
        <v>130</v>
      </c>
      <c r="AL917">
        <v>2290.45</v>
      </c>
      <c r="AM917" t="s">
        <v>45</v>
      </c>
      <c r="AN917">
        <f t="shared" si="50"/>
        <v>49</v>
      </c>
      <c r="AO917" s="6">
        <f t="shared" si="51"/>
        <v>112232.04999999999</v>
      </c>
    </row>
    <row r="918" spans="1:41" ht="12.75">
      <c r="E918">
        <v>1</v>
      </c>
      <c r="F918" t="s">
        <v>1440</v>
      </c>
      <c r="G918" t="s">
        <v>585</v>
      </c>
      <c r="H918">
        <v>42.55</v>
      </c>
      <c r="I918">
        <v>42.55</v>
      </c>
      <c r="L918">
        <v>7541</v>
      </c>
      <c r="M918" t="s">
        <v>585</v>
      </c>
      <c r="O918" s="3">
        <f t="shared" si="49"/>
        <v>42746</v>
      </c>
      <c r="P918">
        <v>9506</v>
      </c>
      <c r="Q918" t="s">
        <v>1085</v>
      </c>
      <c r="R918" t="s">
        <v>1086</v>
      </c>
      <c r="S918" t="s">
        <v>1086</v>
      </c>
      <c r="V918">
        <v>2017</v>
      </c>
      <c r="W918">
        <v>430</v>
      </c>
      <c r="Z918">
        <v>2214</v>
      </c>
      <c r="AA918" t="s">
        <v>130</v>
      </c>
      <c r="AB918" s="7">
        <v>34.88</v>
      </c>
      <c r="AC918">
        <v>7.67</v>
      </c>
      <c r="AF918">
        <v>1896</v>
      </c>
      <c r="AG918" t="s">
        <v>130</v>
      </c>
      <c r="AH918" t="s">
        <v>130</v>
      </c>
      <c r="AI918">
        <v>2012.37</v>
      </c>
      <c r="AJ918" t="s">
        <v>130</v>
      </c>
      <c r="AL918">
        <v>34.88</v>
      </c>
      <c r="AM918" t="s">
        <v>45</v>
      </c>
      <c r="AN918">
        <f t="shared" si="50"/>
        <v>49</v>
      </c>
      <c r="AO918" s="6">
        <f t="shared" si="51"/>
        <v>1709.1200000000001</v>
      </c>
    </row>
    <row r="919" spans="1:41" ht="12.75">
      <c r="E919">
        <v>1</v>
      </c>
      <c r="F919" t="s">
        <v>1441</v>
      </c>
      <c r="G919" t="s">
        <v>585</v>
      </c>
      <c r="H919">
        <v>717.88</v>
      </c>
      <c r="I919">
        <v>717.88</v>
      </c>
      <c r="L919">
        <v>7431</v>
      </c>
      <c r="M919" t="s">
        <v>585</v>
      </c>
      <c r="O919" s="3">
        <f t="shared" si="49"/>
        <v>42746</v>
      </c>
      <c r="P919">
        <v>9506</v>
      </c>
      <c r="Q919" t="s">
        <v>1085</v>
      </c>
      <c r="R919" t="s">
        <v>1086</v>
      </c>
      <c r="S919" t="s">
        <v>1086</v>
      </c>
      <c r="V919">
        <v>2016</v>
      </c>
      <c r="W919">
        <v>626</v>
      </c>
      <c r="Z919">
        <v>1882</v>
      </c>
      <c r="AA919" t="s">
        <v>147</v>
      </c>
      <c r="AB919" s="7">
        <v>588.43</v>
      </c>
      <c r="AC919">
        <v>129.45</v>
      </c>
      <c r="AF919">
        <v>1666</v>
      </c>
      <c r="AG919" t="s">
        <v>147</v>
      </c>
      <c r="AH919" t="s">
        <v>147</v>
      </c>
      <c r="AI919">
        <v>6262.14</v>
      </c>
      <c r="AJ919" t="s">
        <v>147</v>
      </c>
      <c r="AL919">
        <v>588.43</v>
      </c>
      <c r="AM919" t="s">
        <v>45</v>
      </c>
      <c r="AN919">
        <f t="shared" si="50"/>
        <v>41</v>
      </c>
      <c r="AO919" s="6">
        <f t="shared" si="51"/>
        <v>24125.629999999997</v>
      </c>
    </row>
    <row r="920" spans="1:41" ht="12.75">
      <c r="E920">
        <v>1</v>
      </c>
      <c r="F920" t="s">
        <v>1442</v>
      </c>
      <c r="G920" t="s">
        <v>585</v>
      </c>
      <c r="H920">
        <v>195.19</v>
      </c>
      <c r="I920">
        <v>195.19</v>
      </c>
      <c r="L920">
        <v>7473</v>
      </c>
      <c r="M920" t="s">
        <v>585</v>
      </c>
      <c r="O920" s="3">
        <f t="shared" si="49"/>
        <v>42746</v>
      </c>
      <c r="P920">
        <v>9506</v>
      </c>
      <c r="Q920" t="s">
        <v>1085</v>
      </c>
      <c r="R920" t="s">
        <v>1086</v>
      </c>
      <c r="S920" t="s">
        <v>1086</v>
      </c>
      <c r="V920">
        <v>2016</v>
      </c>
      <c r="W920">
        <v>757</v>
      </c>
      <c r="Z920">
        <v>2336</v>
      </c>
      <c r="AA920" t="s">
        <v>132</v>
      </c>
      <c r="AB920" s="7">
        <v>159.99</v>
      </c>
      <c r="AC920">
        <v>35.2</v>
      </c>
      <c r="AF920">
        <v>1954</v>
      </c>
      <c r="AG920" t="s">
        <v>132</v>
      </c>
      <c r="AH920" t="s">
        <v>131</v>
      </c>
      <c r="AI920">
        <v>3872.16</v>
      </c>
      <c r="AJ920" t="s">
        <v>132</v>
      </c>
      <c r="AL920">
        <v>159.99</v>
      </c>
      <c r="AM920" t="s">
        <v>45</v>
      </c>
      <c r="AN920">
        <f t="shared" si="50"/>
        <v>50</v>
      </c>
      <c r="AO920" s="6">
        <f t="shared" si="51"/>
        <v>7999.5</v>
      </c>
    </row>
    <row r="921" spans="1:41" ht="12.75">
      <c r="E921">
        <v>1</v>
      </c>
      <c r="F921" t="s">
        <v>1443</v>
      </c>
      <c r="G921" t="s">
        <v>585</v>
      </c>
      <c r="H921">
        <v>46.42</v>
      </c>
      <c r="I921">
        <v>46.42</v>
      </c>
      <c r="L921">
        <v>7530</v>
      </c>
      <c r="M921" t="s">
        <v>585</v>
      </c>
      <c r="O921" s="3">
        <f t="shared" si="49"/>
        <v>42746</v>
      </c>
      <c r="P921">
        <v>9506</v>
      </c>
      <c r="Q921" t="s">
        <v>1085</v>
      </c>
      <c r="R921" t="s">
        <v>1086</v>
      </c>
      <c r="S921" t="s">
        <v>1086</v>
      </c>
      <c r="V921">
        <v>2016</v>
      </c>
      <c r="W921">
        <v>478</v>
      </c>
      <c r="Z921">
        <v>2245</v>
      </c>
      <c r="AA921" t="s">
        <v>130</v>
      </c>
      <c r="AB921" s="7">
        <v>38.05</v>
      </c>
      <c r="AC921">
        <v>8.37</v>
      </c>
      <c r="AF921">
        <v>1912</v>
      </c>
      <c r="AG921" t="s">
        <v>130</v>
      </c>
      <c r="AH921" t="s">
        <v>130</v>
      </c>
      <c r="AI921">
        <v>1076.35</v>
      </c>
      <c r="AJ921" t="s">
        <v>130</v>
      </c>
      <c r="AL921">
        <v>38.05</v>
      </c>
      <c r="AM921" t="s">
        <v>45</v>
      </c>
      <c r="AN921">
        <f t="shared" si="50"/>
        <v>49</v>
      </c>
      <c r="AO921" s="6">
        <f t="shared" si="51"/>
        <v>1864.4499999999998</v>
      </c>
    </row>
    <row r="922" spans="1:41" ht="12.75">
      <c r="E922">
        <v>1</v>
      </c>
      <c r="F922" t="s">
        <v>1444</v>
      </c>
      <c r="G922" t="s">
        <v>585</v>
      </c>
      <c r="H922">
        <v>52.2</v>
      </c>
      <c r="I922">
        <v>52.2</v>
      </c>
      <c r="L922">
        <v>7526</v>
      </c>
      <c r="M922" t="s">
        <v>585</v>
      </c>
      <c r="O922" s="3">
        <f t="shared" si="49"/>
        <v>42746</v>
      </c>
      <c r="P922">
        <v>9506</v>
      </c>
      <c r="Q922" t="s">
        <v>1085</v>
      </c>
      <c r="R922" t="s">
        <v>1086</v>
      </c>
      <c r="S922" t="s">
        <v>1086</v>
      </c>
      <c r="V922">
        <v>2017</v>
      </c>
      <c r="W922">
        <v>430</v>
      </c>
      <c r="Z922">
        <v>2208</v>
      </c>
      <c r="AA922" t="s">
        <v>130</v>
      </c>
      <c r="AB922" s="7">
        <v>42.79</v>
      </c>
      <c r="AC922">
        <v>9.41</v>
      </c>
      <c r="AF922">
        <v>1896</v>
      </c>
      <c r="AG922" t="s">
        <v>130</v>
      </c>
      <c r="AH922" t="s">
        <v>130</v>
      </c>
      <c r="AI922">
        <v>2012.37</v>
      </c>
      <c r="AJ922" t="s">
        <v>130</v>
      </c>
      <c r="AL922">
        <v>42.79</v>
      </c>
      <c r="AM922" t="s">
        <v>45</v>
      </c>
      <c r="AN922">
        <f t="shared" si="50"/>
        <v>49</v>
      </c>
      <c r="AO922" s="6">
        <f t="shared" si="51"/>
        <v>2096.71</v>
      </c>
    </row>
    <row r="923" spans="1:41" ht="12.75">
      <c r="E923">
        <v>1</v>
      </c>
      <c r="F923" t="s">
        <v>1445</v>
      </c>
      <c r="G923" t="s">
        <v>585</v>
      </c>
      <c r="H923">
        <v>31.48</v>
      </c>
      <c r="I923">
        <v>31.48</v>
      </c>
      <c r="L923">
        <v>7552</v>
      </c>
      <c r="M923" t="s">
        <v>585</v>
      </c>
      <c r="O923" s="3">
        <f t="shared" si="49"/>
        <v>42746</v>
      </c>
      <c r="P923">
        <v>9506</v>
      </c>
      <c r="Q923" t="s">
        <v>1085</v>
      </c>
      <c r="R923" t="s">
        <v>1086</v>
      </c>
      <c r="S923" t="s">
        <v>1086</v>
      </c>
      <c r="V923">
        <v>2017</v>
      </c>
      <c r="W923">
        <v>333</v>
      </c>
      <c r="Z923">
        <v>2362</v>
      </c>
      <c r="AA923" t="s">
        <v>131</v>
      </c>
      <c r="AB923" s="7">
        <v>25.8</v>
      </c>
      <c r="AC923">
        <v>5.68</v>
      </c>
      <c r="AF923">
        <v>1963</v>
      </c>
      <c r="AG923" t="s">
        <v>131</v>
      </c>
      <c r="AH923" t="s">
        <v>131</v>
      </c>
      <c r="AI923">
        <v>130.2</v>
      </c>
      <c r="AJ923" t="s">
        <v>131</v>
      </c>
      <c r="AL923">
        <v>25.8</v>
      </c>
      <c r="AM923" t="s">
        <v>45</v>
      </c>
      <c r="AN923">
        <f t="shared" si="50"/>
        <v>51</v>
      </c>
      <c r="AO923" s="6">
        <f t="shared" si="51"/>
        <v>1315.8</v>
      </c>
    </row>
    <row r="924" spans="1:41" ht="12.75">
      <c r="E924">
        <v>1</v>
      </c>
      <c r="F924" t="s">
        <v>1446</v>
      </c>
      <c r="G924" t="s">
        <v>585</v>
      </c>
      <c r="H924">
        <v>44.03</v>
      </c>
      <c r="I924">
        <v>44.03</v>
      </c>
      <c r="L924">
        <v>7539</v>
      </c>
      <c r="M924" t="s">
        <v>585</v>
      </c>
      <c r="O924" s="3">
        <f t="shared" si="49"/>
        <v>42746</v>
      </c>
      <c r="P924">
        <v>9506</v>
      </c>
      <c r="Q924" t="s">
        <v>1085</v>
      </c>
      <c r="R924" t="s">
        <v>1086</v>
      </c>
      <c r="S924" t="s">
        <v>1086</v>
      </c>
      <c r="V924">
        <v>2017</v>
      </c>
      <c r="W924">
        <v>430</v>
      </c>
      <c r="Z924">
        <v>2213</v>
      </c>
      <c r="AA924" t="s">
        <v>130</v>
      </c>
      <c r="AB924" s="7">
        <v>36.09</v>
      </c>
      <c r="AC924">
        <v>7.94</v>
      </c>
      <c r="AF924">
        <v>1896</v>
      </c>
      <c r="AG924" t="s">
        <v>130</v>
      </c>
      <c r="AH924" t="s">
        <v>130</v>
      </c>
      <c r="AI924">
        <v>2012.37</v>
      </c>
      <c r="AJ924" t="s">
        <v>130</v>
      </c>
      <c r="AL924">
        <v>36.09</v>
      </c>
      <c r="AM924" t="s">
        <v>45</v>
      </c>
      <c r="AN924">
        <f t="shared" si="50"/>
        <v>49</v>
      </c>
      <c r="AO924" s="6">
        <f t="shared" si="51"/>
        <v>1768.41</v>
      </c>
    </row>
    <row r="925" spans="1:41" ht="12.75">
      <c r="E925">
        <v>1</v>
      </c>
      <c r="F925" t="s">
        <v>1447</v>
      </c>
      <c r="G925" t="s">
        <v>585</v>
      </c>
      <c r="H925">
        <v>31.48</v>
      </c>
      <c r="I925">
        <v>31.48</v>
      </c>
      <c r="L925">
        <v>7555</v>
      </c>
      <c r="M925" t="s">
        <v>585</v>
      </c>
      <c r="O925" s="3">
        <f t="shared" si="49"/>
        <v>42746</v>
      </c>
      <c r="P925">
        <v>9506</v>
      </c>
      <c r="Q925" t="s">
        <v>1085</v>
      </c>
      <c r="R925" t="s">
        <v>1086</v>
      </c>
      <c r="S925" t="s">
        <v>1086</v>
      </c>
      <c r="V925">
        <v>2017</v>
      </c>
      <c r="W925">
        <v>430</v>
      </c>
      <c r="Z925">
        <v>2221</v>
      </c>
      <c r="AA925" t="s">
        <v>130</v>
      </c>
      <c r="AB925" s="7">
        <v>25.8</v>
      </c>
      <c r="AC925">
        <v>5.68</v>
      </c>
      <c r="AF925">
        <v>1896</v>
      </c>
      <c r="AG925" t="s">
        <v>130</v>
      </c>
      <c r="AH925" t="s">
        <v>130</v>
      </c>
      <c r="AI925">
        <v>2012.37</v>
      </c>
      <c r="AJ925" t="s">
        <v>130</v>
      </c>
      <c r="AL925">
        <v>25.8</v>
      </c>
      <c r="AM925" t="s">
        <v>45</v>
      </c>
      <c r="AN925">
        <f t="shared" si="50"/>
        <v>49</v>
      </c>
      <c r="AO925" s="6">
        <f t="shared" si="51"/>
        <v>1264.2</v>
      </c>
    </row>
    <row r="926" spans="1:41" ht="12.75">
      <c r="E926">
        <v>1</v>
      </c>
      <c r="F926" t="s">
        <v>1448</v>
      </c>
      <c r="G926" t="s">
        <v>585</v>
      </c>
      <c r="H926">
        <v>84.06</v>
      </c>
      <c r="I926">
        <v>84.06</v>
      </c>
      <c r="L926">
        <v>7507</v>
      </c>
      <c r="M926" t="s">
        <v>585</v>
      </c>
      <c r="O926" s="3">
        <f t="shared" si="49"/>
        <v>42746</v>
      </c>
      <c r="P926">
        <v>9506</v>
      </c>
      <c r="Q926" t="s">
        <v>1085</v>
      </c>
      <c r="R926" t="s">
        <v>1086</v>
      </c>
      <c r="S926" t="s">
        <v>1086</v>
      </c>
      <c r="V926">
        <v>2016</v>
      </c>
      <c r="W926">
        <v>629</v>
      </c>
      <c r="Z926">
        <v>2266</v>
      </c>
      <c r="AA926" t="s">
        <v>132</v>
      </c>
      <c r="AB926" s="7">
        <v>76.42</v>
      </c>
      <c r="AC926">
        <v>7.64</v>
      </c>
      <c r="AF926">
        <v>1922</v>
      </c>
      <c r="AG926" t="s">
        <v>132</v>
      </c>
      <c r="AH926" t="s">
        <v>131</v>
      </c>
      <c r="AI926">
        <v>991.87</v>
      </c>
      <c r="AJ926" t="s">
        <v>132</v>
      </c>
      <c r="AL926">
        <v>76.42</v>
      </c>
      <c r="AM926" t="s">
        <v>45</v>
      </c>
      <c r="AN926">
        <f t="shared" si="50"/>
        <v>50</v>
      </c>
      <c r="AO926" s="6">
        <f t="shared" si="51"/>
        <v>3821</v>
      </c>
    </row>
    <row r="927" spans="1:41" ht="12.75">
      <c r="E927">
        <v>1</v>
      </c>
      <c r="F927" t="s">
        <v>1449</v>
      </c>
      <c r="G927" t="s">
        <v>585</v>
      </c>
      <c r="H927">
        <v>53.7</v>
      </c>
      <c r="I927">
        <v>53.7</v>
      </c>
      <c r="L927">
        <v>7525</v>
      </c>
      <c r="M927" t="s">
        <v>585</v>
      </c>
      <c r="O927" s="3">
        <f t="shared" si="49"/>
        <v>42746</v>
      </c>
      <c r="P927">
        <v>9506</v>
      </c>
      <c r="Q927" t="s">
        <v>1085</v>
      </c>
      <c r="R927" t="s">
        <v>1086</v>
      </c>
      <c r="S927" t="s">
        <v>1086</v>
      </c>
      <c r="V927">
        <v>2017</v>
      </c>
      <c r="W927">
        <v>430</v>
      </c>
      <c r="Z927">
        <v>2207</v>
      </c>
      <c r="AA927" t="s">
        <v>130</v>
      </c>
      <c r="AB927" s="7">
        <v>44.02</v>
      </c>
      <c r="AC927">
        <v>9.68</v>
      </c>
      <c r="AF927">
        <v>1896</v>
      </c>
      <c r="AG927" t="s">
        <v>130</v>
      </c>
      <c r="AH927" t="s">
        <v>130</v>
      </c>
      <c r="AI927">
        <v>2012.37</v>
      </c>
      <c r="AJ927" t="s">
        <v>130</v>
      </c>
      <c r="AL927">
        <v>44.02</v>
      </c>
      <c r="AM927" t="s">
        <v>45</v>
      </c>
      <c r="AN927">
        <f t="shared" si="50"/>
        <v>49</v>
      </c>
      <c r="AO927" s="6">
        <f t="shared" si="51"/>
        <v>2156.98</v>
      </c>
    </row>
    <row r="928" spans="1:41" ht="12.75">
      <c r="E928">
        <v>1</v>
      </c>
      <c r="F928" t="s">
        <v>1450</v>
      </c>
      <c r="G928" t="s">
        <v>585</v>
      </c>
      <c r="H928">
        <v>37.58</v>
      </c>
      <c r="I928">
        <v>37.58</v>
      </c>
      <c r="L928">
        <v>7546</v>
      </c>
      <c r="M928" t="s">
        <v>585</v>
      </c>
      <c r="O928" s="3">
        <f t="shared" si="49"/>
        <v>42746</v>
      </c>
      <c r="P928">
        <v>9506</v>
      </c>
      <c r="Q928" t="s">
        <v>1085</v>
      </c>
      <c r="R928" t="s">
        <v>1086</v>
      </c>
      <c r="S928" t="s">
        <v>1086</v>
      </c>
      <c r="V928">
        <v>2017</v>
      </c>
      <c r="W928">
        <v>333</v>
      </c>
      <c r="Z928">
        <v>2388</v>
      </c>
      <c r="AA928" t="s">
        <v>131</v>
      </c>
      <c r="AB928" s="7">
        <v>30.8</v>
      </c>
      <c r="AC928">
        <v>6.78</v>
      </c>
      <c r="AF928">
        <v>1985</v>
      </c>
      <c r="AG928" t="s">
        <v>131</v>
      </c>
      <c r="AH928" t="s">
        <v>131</v>
      </c>
      <c r="AI928">
        <v>166.34</v>
      </c>
      <c r="AJ928" t="s">
        <v>131</v>
      </c>
      <c r="AL928">
        <v>30.8</v>
      </c>
      <c r="AM928" t="s">
        <v>45</v>
      </c>
      <c r="AN928">
        <f t="shared" si="50"/>
        <v>51</v>
      </c>
      <c r="AO928" s="6">
        <f t="shared" si="51"/>
        <v>1570.8</v>
      </c>
    </row>
    <row r="929" spans="1:41" ht="12.75">
      <c r="E929">
        <v>1</v>
      </c>
      <c r="F929" t="s">
        <v>1451</v>
      </c>
      <c r="G929" t="s">
        <v>585</v>
      </c>
      <c r="H929">
        <v>958.68</v>
      </c>
      <c r="I929">
        <v>958.68</v>
      </c>
      <c r="L929">
        <v>7423</v>
      </c>
      <c r="M929" t="s">
        <v>585</v>
      </c>
      <c r="O929" s="3">
        <f t="shared" si="49"/>
        <v>42746</v>
      </c>
      <c r="P929">
        <v>9506</v>
      </c>
      <c r="Q929" t="s">
        <v>1085</v>
      </c>
      <c r="R929" t="s">
        <v>1086</v>
      </c>
      <c r="S929" t="s">
        <v>1086</v>
      </c>
      <c r="V929">
        <v>2016</v>
      </c>
      <c r="W929">
        <v>605</v>
      </c>
      <c r="Z929">
        <v>2268</v>
      </c>
      <c r="AA929" t="s">
        <v>132</v>
      </c>
      <c r="AB929" s="7">
        <v>871.53</v>
      </c>
      <c r="AC929">
        <v>87.15</v>
      </c>
      <c r="AF929">
        <v>1924</v>
      </c>
      <c r="AG929" t="s">
        <v>132</v>
      </c>
      <c r="AH929" t="s">
        <v>131</v>
      </c>
      <c r="AI929">
        <v>2405.23</v>
      </c>
      <c r="AJ929" t="s">
        <v>132</v>
      </c>
      <c r="AL929">
        <v>871.53</v>
      </c>
      <c r="AM929" t="s">
        <v>45</v>
      </c>
      <c r="AN929">
        <f t="shared" si="50"/>
        <v>50</v>
      </c>
      <c r="AO929" s="6">
        <f t="shared" si="51"/>
        <v>43576.5</v>
      </c>
    </row>
    <row r="930" spans="1:41" ht="12.75">
      <c r="E930">
        <v>1</v>
      </c>
      <c r="F930" t="s">
        <v>1452</v>
      </c>
      <c r="G930" t="s">
        <v>585</v>
      </c>
      <c r="H930">
        <v>59.39</v>
      </c>
      <c r="I930">
        <v>59.39</v>
      </c>
      <c r="L930">
        <v>7517</v>
      </c>
      <c r="M930" t="s">
        <v>585</v>
      </c>
      <c r="O930" s="3">
        <f t="shared" si="49"/>
        <v>42746</v>
      </c>
      <c r="P930">
        <v>9506</v>
      </c>
      <c r="Q930" t="s">
        <v>1085</v>
      </c>
      <c r="R930" t="s">
        <v>1086</v>
      </c>
      <c r="S930" t="s">
        <v>1086</v>
      </c>
      <c r="V930">
        <v>2017</v>
      </c>
      <c r="W930">
        <v>333</v>
      </c>
      <c r="Z930">
        <v>2402</v>
      </c>
      <c r="AA930" t="s">
        <v>131</v>
      </c>
      <c r="AB930" s="7">
        <v>48.68</v>
      </c>
      <c r="AC930">
        <v>10.71</v>
      </c>
      <c r="AF930">
        <v>1994</v>
      </c>
      <c r="AG930" t="s">
        <v>131</v>
      </c>
      <c r="AH930" t="s">
        <v>131</v>
      </c>
      <c r="AI930">
        <v>584.6</v>
      </c>
      <c r="AJ930" t="s">
        <v>131</v>
      </c>
      <c r="AL930">
        <v>48.68</v>
      </c>
      <c r="AM930" t="s">
        <v>45</v>
      </c>
      <c r="AN930">
        <f t="shared" si="50"/>
        <v>51</v>
      </c>
      <c r="AO930" s="6">
        <f t="shared" si="51"/>
        <v>2482.68</v>
      </c>
    </row>
    <row r="931" spans="1:41" ht="12.75">
      <c r="E931">
        <v>1</v>
      </c>
      <c r="F931" t="s">
        <v>1453</v>
      </c>
      <c r="G931" t="s">
        <v>585</v>
      </c>
      <c r="H931">
        <v>31.48</v>
      </c>
      <c r="I931">
        <v>31.48</v>
      </c>
      <c r="L931">
        <v>7553</v>
      </c>
      <c r="M931" t="s">
        <v>585</v>
      </c>
      <c r="O931" s="3">
        <f t="shared" si="49"/>
        <v>42746</v>
      </c>
      <c r="P931">
        <v>9506</v>
      </c>
      <c r="Q931" t="s">
        <v>1085</v>
      </c>
      <c r="R931" t="s">
        <v>1086</v>
      </c>
      <c r="S931" t="s">
        <v>1086</v>
      </c>
      <c r="V931">
        <v>2017</v>
      </c>
      <c r="W931">
        <v>333</v>
      </c>
      <c r="Z931">
        <v>2363</v>
      </c>
      <c r="AA931" t="s">
        <v>131</v>
      </c>
      <c r="AB931" s="7">
        <v>25.8</v>
      </c>
      <c r="AC931">
        <v>5.68</v>
      </c>
      <c r="AF931">
        <v>1963</v>
      </c>
      <c r="AG931" t="s">
        <v>131</v>
      </c>
      <c r="AH931" t="s">
        <v>131</v>
      </c>
      <c r="AI931">
        <v>130.2</v>
      </c>
      <c r="AJ931" t="s">
        <v>131</v>
      </c>
      <c r="AL931">
        <v>25.8</v>
      </c>
      <c r="AM931" t="s">
        <v>45</v>
      </c>
      <c r="AN931">
        <f t="shared" si="50"/>
        <v>51</v>
      </c>
      <c r="AO931" s="6">
        <f t="shared" si="51"/>
        <v>1315.8</v>
      </c>
    </row>
    <row r="932" spans="1:41" ht="12.75">
      <c r="E932">
        <v>1</v>
      </c>
      <c r="F932" t="s">
        <v>1454</v>
      </c>
      <c r="G932" t="s">
        <v>585</v>
      </c>
      <c r="H932">
        <v>568.22</v>
      </c>
      <c r="I932">
        <v>568.22</v>
      </c>
      <c r="L932">
        <v>7437</v>
      </c>
      <c r="M932" t="s">
        <v>585</v>
      </c>
      <c r="O932" s="3">
        <f t="shared" si="49"/>
        <v>42746</v>
      </c>
      <c r="P932">
        <v>9506</v>
      </c>
      <c r="Q932" t="s">
        <v>1085</v>
      </c>
      <c r="R932" t="s">
        <v>1086</v>
      </c>
      <c r="S932" t="s">
        <v>1086</v>
      </c>
      <c r="V932">
        <v>2016</v>
      </c>
      <c r="W932">
        <v>606</v>
      </c>
      <c r="Z932">
        <v>2277</v>
      </c>
      <c r="AA932" t="s">
        <v>132</v>
      </c>
      <c r="AB932" s="7">
        <v>516.56</v>
      </c>
      <c r="AC932">
        <v>51.66</v>
      </c>
      <c r="AF932">
        <v>1926</v>
      </c>
      <c r="AG932" t="s">
        <v>132</v>
      </c>
      <c r="AH932" t="s">
        <v>131</v>
      </c>
      <c r="AI932">
        <v>3556.27</v>
      </c>
      <c r="AJ932" t="s">
        <v>132</v>
      </c>
      <c r="AL932">
        <v>516.56</v>
      </c>
      <c r="AM932" t="s">
        <v>45</v>
      </c>
      <c r="AN932">
        <f t="shared" si="50"/>
        <v>50</v>
      </c>
      <c r="AO932" s="6">
        <f t="shared" si="51"/>
        <v>25827.999999999996</v>
      </c>
    </row>
    <row r="933" spans="1:41" ht="12.75">
      <c r="E933">
        <v>1</v>
      </c>
      <c r="F933" t="s">
        <v>1455</v>
      </c>
      <c r="G933" t="s">
        <v>585</v>
      </c>
      <c r="H933">
        <v>175.37</v>
      </c>
      <c r="I933">
        <v>175.37</v>
      </c>
      <c r="L933">
        <v>7481</v>
      </c>
      <c r="M933" t="s">
        <v>585</v>
      </c>
      <c r="O933" s="3">
        <f t="shared" si="49"/>
        <v>42746</v>
      </c>
      <c r="P933">
        <v>9506</v>
      </c>
      <c r="Q933" t="s">
        <v>1085</v>
      </c>
      <c r="R933" t="s">
        <v>1086</v>
      </c>
      <c r="S933" t="s">
        <v>1086</v>
      </c>
      <c r="V933">
        <v>2016</v>
      </c>
      <c r="W933">
        <v>605</v>
      </c>
      <c r="Z933">
        <v>2271</v>
      </c>
      <c r="AA933" t="s">
        <v>132</v>
      </c>
      <c r="AB933" s="7">
        <v>159.43</v>
      </c>
      <c r="AC933">
        <v>15.94</v>
      </c>
      <c r="AF933">
        <v>1924</v>
      </c>
      <c r="AG933" t="s">
        <v>132</v>
      </c>
      <c r="AH933" t="s">
        <v>131</v>
      </c>
      <c r="AI933">
        <v>2405.23</v>
      </c>
      <c r="AJ933" t="s">
        <v>132</v>
      </c>
      <c r="AL933">
        <v>159.43</v>
      </c>
      <c r="AM933" t="s">
        <v>45</v>
      </c>
      <c r="AN933">
        <f t="shared" si="50"/>
        <v>50</v>
      </c>
      <c r="AO933" s="6">
        <f t="shared" si="51"/>
        <v>7971.5</v>
      </c>
    </row>
    <row r="934" spans="1:41" ht="12.75">
      <c r="E934">
        <v>1</v>
      </c>
      <c r="F934" t="s">
        <v>1456</v>
      </c>
      <c r="G934" t="s">
        <v>585</v>
      </c>
      <c r="H934">
        <v>120.51</v>
      </c>
      <c r="I934">
        <v>120.51</v>
      </c>
      <c r="L934">
        <v>7496</v>
      </c>
      <c r="M934" t="s">
        <v>585</v>
      </c>
      <c r="O934" s="3">
        <f t="shared" si="49"/>
        <v>42746</v>
      </c>
      <c r="P934">
        <v>9506</v>
      </c>
      <c r="Q934" t="s">
        <v>1085</v>
      </c>
      <c r="R934" t="s">
        <v>1086</v>
      </c>
      <c r="S934" t="s">
        <v>1086</v>
      </c>
      <c r="V934">
        <v>2017</v>
      </c>
      <c r="W934">
        <v>451</v>
      </c>
      <c r="Z934">
        <v>2029</v>
      </c>
      <c r="AA934" t="s">
        <v>134</v>
      </c>
      <c r="AB934" s="7">
        <v>98.78</v>
      </c>
      <c r="AC934">
        <v>21.73</v>
      </c>
      <c r="AF934">
        <v>1756</v>
      </c>
      <c r="AG934" t="s">
        <v>134</v>
      </c>
      <c r="AH934" t="s">
        <v>134</v>
      </c>
      <c r="AI934">
        <v>440.32</v>
      </c>
      <c r="AJ934" t="s">
        <v>134</v>
      </c>
      <c r="AL934">
        <v>98.78</v>
      </c>
      <c r="AM934" t="s">
        <v>45</v>
      </c>
      <c r="AN934">
        <f t="shared" si="50"/>
        <v>42</v>
      </c>
      <c r="AO934" s="6">
        <f t="shared" si="51"/>
        <v>4148.76</v>
      </c>
    </row>
    <row r="935" spans="1:41" ht="12.75">
      <c r="E935">
        <v>1</v>
      </c>
      <c r="F935" t="s">
        <v>1457</v>
      </c>
      <c r="G935" t="s">
        <v>585</v>
      </c>
      <c r="H935">
        <v>38.77</v>
      </c>
      <c r="I935">
        <v>38.77</v>
      </c>
      <c r="L935">
        <v>7544</v>
      </c>
      <c r="M935" t="s">
        <v>585</v>
      </c>
      <c r="O935" s="3">
        <f t="shared" si="49"/>
        <v>42746</v>
      </c>
      <c r="P935">
        <v>9506</v>
      </c>
      <c r="Q935" t="s">
        <v>1085</v>
      </c>
      <c r="R935" t="s">
        <v>1086</v>
      </c>
      <c r="S935" t="s">
        <v>1086</v>
      </c>
      <c r="V935">
        <v>2017</v>
      </c>
      <c r="W935">
        <v>430</v>
      </c>
      <c r="Z935">
        <v>2217</v>
      </c>
      <c r="AA935" t="s">
        <v>130</v>
      </c>
      <c r="AB935" s="7">
        <v>31.78</v>
      </c>
      <c r="AC935">
        <v>6.99</v>
      </c>
      <c r="AF935">
        <v>1896</v>
      </c>
      <c r="AG935" t="s">
        <v>130</v>
      </c>
      <c r="AH935" t="s">
        <v>130</v>
      </c>
      <c r="AI935">
        <v>2012.37</v>
      </c>
      <c r="AJ935" t="s">
        <v>130</v>
      </c>
      <c r="AL935">
        <v>31.78</v>
      </c>
      <c r="AM935" t="s">
        <v>45</v>
      </c>
      <c r="AN935">
        <f t="shared" si="50"/>
        <v>49</v>
      </c>
      <c r="AO935" s="6">
        <f t="shared" si="51"/>
        <v>1557.22</v>
      </c>
    </row>
    <row r="936" spans="1:41" ht="12.75">
      <c r="E936">
        <v>1</v>
      </c>
      <c r="F936" t="s">
        <v>1458</v>
      </c>
      <c r="G936" t="s">
        <v>585</v>
      </c>
      <c r="H936">
        <v>72.92</v>
      </c>
      <c r="I936">
        <v>72.92</v>
      </c>
      <c r="L936">
        <v>7512</v>
      </c>
      <c r="M936" t="s">
        <v>585</v>
      </c>
      <c r="O936" s="3">
        <f t="shared" si="49"/>
        <v>42746</v>
      </c>
      <c r="P936">
        <v>9506</v>
      </c>
      <c r="Q936" t="s">
        <v>1085</v>
      </c>
      <c r="R936" t="s">
        <v>1086</v>
      </c>
      <c r="S936" t="s">
        <v>1086</v>
      </c>
      <c r="V936">
        <v>2017</v>
      </c>
      <c r="W936">
        <v>451</v>
      </c>
      <c r="Z936">
        <v>2030</v>
      </c>
      <c r="AA936" t="s">
        <v>134</v>
      </c>
      <c r="AB936" s="7">
        <v>59.77</v>
      </c>
      <c r="AC936">
        <v>13.15</v>
      </c>
      <c r="AF936">
        <v>1756</v>
      </c>
      <c r="AG936" t="s">
        <v>134</v>
      </c>
      <c r="AH936" t="s">
        <v>134</v>
      </c>
      <c r="AI936">
        <v>440.32</v>
      </c>
      <c r="AJ936" t="s">
        <v>134</v>
      </c>
      <c r="AL936">
        <v>59.77</v>
      </c>
      <c r="AM936" t="s">
        <v>45</v>
      </c>
      <c r="AN936">
        <f t="shared" si="50"/>
        <v>42</v>
      </c>
      <c r="AO936" s="6">
        <f t="shared" si="51"/>
        <v>2510.34</v>
      </c>
    </row>
    <row r="937" spans="1:41" ht="12.75">
      <c r="E937">
        <v>1</v>
      </c>
      <c r="F937" t="s">
        <v>1459</v>
      </c>
      <c r="G937" t="s">
        <v>585</v>
      </c>
      <c r="H937">
        <v>160.61</v>
      </c>
      <c r="I937">
        <v>160.61</v>
      </c>
      <c r="L937">
        <v>7482</v>
      </c>
      <c r="M937" t="s">
        <v>585</v>
      </c>
      <c r="O937" s="3">
        <f t="shared" si="49"/>
        <v>42746</v>
      </c>
      <c r="P937">
        <v>9506</v>
      </c>
      <c r="Q937" t="s">
        <v>1085</v>
      </c>
      <c r="R937" t="s">
        <v>1086</v>
      </c>
      <c r="S937" t="s">
        <v>1086</v>
      </c>
      <c r="V937">
        <v>2017</v>
      </c>
      <c r="W937">
        <v>451</v>
      </c>
      <c r="Z937">
        <v>2031</v>
      </c>
      <c r="AA937" t="s">
        <v>134</v>
      </c>
      <c r="AB937" s="7">
        <v>131.65</v>
      </c>
      <c r="AC937">
        <v>28.96</v>
      </c>
      <c r="AF937">
        <v>1756</v>
      </c>
      <c r="AG937" t="s">
        <v>134</v>
      </c>
      <c r="AH937" t="s">
        <v>134</v>
      </c>
      <c r="AI937">
        <v>440.32</v>
      </c>
      <c r="AJ937" t="s">
        <v>134</v>
      </c>
      <c r="AL937">
        <v>131.65</v>
      </c>
      <c r="AM937" t="s">
        <v>45</v>
      </c>
      <c r="AN937">
        <f t="shared" si="50"/>
        <v>42</v>
      </c>
      <c r="AO937" s="6">
        <f t="shared" si="51"/>
        <v>5529.3</v>
      </c>
    </row>
    <row r="938" spans="1:41" ht="12.75">
      <c r="E938">
        <v>1</v>
      </c>
      <c r="F938" t="s">
        <v>1460</v>
      </c>
      <c r="G938" t="s">
        <v>585</v>
      </c>
      <c r="H938">
        <v>410.58</v>
      </c>
      <c r="I938">
        <v>410.58</v>
      </c>
      <c r="L938">
        <v>7451</v>
      </c>
      <c r="M938" t="s">
        <v>585</v>
      </c>
      <c r="O938" s="3">
        <f t="shared" si="49"/>
        <v>42746</v>
      </c>
      <c r="P938">
        <v>9506</v>
      </c>
      <c r="Q938" t="s">
        <v>1085</v>
      </c>
      <c r="R938" t="s">
        <v>1086</v>
      </c>
      <c r="S938" t="s">
        <v>1086</v>
      </c>
      <c r="V938">
        <v>2016</v>
      </c>
      <c r="W938">
        <v>629</v>
      </c>
      <c r="Z938">
        <v>2265</v>
      </c>
      <c r="AA938" t="s">
        <v>132</v>
      </c>
      <c r="AB938" s="7">
        <v>373.25</v>
      </c>
      <c r="AC938">
        <v>37.33</v>
      </c>
      <c r="AF938">
        <v>1922</v>
      </c>
      <c r="AG938" t="s">
        <v>132</v>
      </c>
      <c r="AH938" t="s">
        <v>131</v>
      </c>
      <c r="AI938">
        <v>991.87</v>
      </c>
      <c r="AJ938" t="s">
        <v>132</v>
      </c>
      <c r="AL938">
        <v>373.25</v>
      </c>
      <c r="AM938" t="s">
        <v>45</v>
      </c>
      <c r="AN938">
        <f t="shared" si="50"/>
        <v>50</v>
      </c>
      <c r="AO938" s="6">
        <f t="shared" si="51"/>
        <v>18662.5</v>
      </c>
    </row>
    <row r="939" spans="1:41" ht="12.75">
      <c r="E939">
        <v>1</v>
      </c>
      <c r="F939" t="s">
        <v>1461</v>
      </c>
      <c r="G939" t="s">
        <v>585</v>
      </c>
      <c r="H939">
        <v>47.19</v>
      </c>
      <c r="I939">
        <v>47.19</v>
      </c>
      <c r="L939">
        <v>7528</v>
      </c>
      <c r="M939" t="s">
        <v>585</v>
      </c>
      <c r="O939" s="3">
        <f t="shared" si="49"/>
        <v>42746</v>
      </c>
      <c r="P939">
        <v>9506</v>
      </c>
      <c r="Q939" t="s">
        <v>1085</v>
      </c>
      <c r="R939" t="s">
        <v>1086</v>
      </c>
      <c r="S939" t="s">
        <v>1086</v>
      </c>
      <c r="V939">
        <v>2017</v>
      </c>
      <c r="W939">
        <v>430</v>
      </c>
      <c r="Z939">
        <v>2209</v>
      </c>
      <c r="AA939" t="s">
        <v>130</v>
      </c>
      <c r="AB939" s="7">
        <v>38.68</v>
      </c>
      <c r="AC939">
        <v>8.51</v>
      </c>
      <c r="AF939">
        <v>1896</v>
      </c>
      <c r="AG939" t="s">
        <v>130</v>
      </c>
      <c r="AH939" t="s">
        <v>130</v>
      </c>
      <c r="AI939">
        <v>2012.37</v>
      </c>
      <c r="AJ939" t="s">
        <v>130</v>
      </c>
      <c r="AL939">
        <v>38.68</v>
      </c>
      <c r="AM939" t="s">
        <v>45</v>
      </c>
      <c r="AN939">
        <f t="shared" si="50"/>
        <v>49</v>
      </c>
      <c r="AO939" s="6">
        <f t="shared" si="51"/>
        <v>1895.32</v>
      </c>
    </row>
    <row r="940" spans="1:41" ht="12.75">
      <c r="E940">
        <v>1</v>
      </c>
      <c r="F940" t="s">
        <v>1462</v>
      </c>
      <c r="G940" t="s">
        <v>585</v>
      </c>
      <c r="H940">
        <v>120.77</v>
      </c>
      <c r="I940">
        <v>120.77</v>
      </c>
      <c r="L940">
        <v>7495</v>
      </c>
      <c r="M940" t="s">
        <v>585</v>
      </c>
      <c r="O940" s="3">
        <f t="shared" si="49"/>
        <v>42746</v>
      </c>
      <c r="P940">
        <v>9506</v>
      </c>
      <c r="Q940" t="s">
        <v>1085</v>
      </c>
      <c r="R940" t="s">
        <v>1086</v>
      </c>
      <c r="S940" t="s">
        <v>1086</v>
      </c>
      <c r="V940">
        <v>2017</v>
      </c>
      <c r="W940">
        <v>430</v>
      </c>
      <c r="Z940">
        <v>2199</v>
      </c>
      <c r="AA940" t="s">
        <v>130</v>
      </c>
      <c r="AB940" s="7">
        <v>98.99</v>
      </c>
      <c r="AC940">
        <v>21.78</v>
      </c>
      <c r="AF940">
        <v>1896</v>
      </c>
      <c r="AG940" t="s">
        <v>130</v>
      </c>
      <c r="AH940" t="s">
        <v>130</v>
      </c>
      <c r="AI940">
        <v>2012.37</v>
      </c>
      <c r="AJ940" t="s">
        <v>130</v>
      </c>
      <c r="AL940">
        <v>98.99</v>
      </c>
      <c r="AM940" t="s">
        <v>45</v>
      </c>
      <c r="AN940">
        <f t="shared" si="50"/>
        <v>49</v>
      </c>
      <c r="AO940" s="6">
        <f t="shared" si="51"/>
        <v>4850.509999999999</v>
      </c>
    </row>
    <row r="941" spans="1:41" ht="12.75">
      <c r="E941">
        <v>1</v>
      </c>
      <c r="F941" t="s">
        <v>1463</v>
      </c>
      <c r="G941" t="s">
        <v>585</v>
      </c>
      <c r="H941">
        <v>253.85</v>
      </c>
      <c r="I941">
        <v>253.85</v>
      </c>
      <c r="L941">
        <v>7461</v>
      </c>
      <c r="M941" t="s">
        <v>585</v>
      </c>
      <c r="O941" s="3">
        <f aca="true" t="shared" si="52" ref="O941:O1004">+G941+30</f>
        <v>42746</v>
      </c>
      <c r="P941">
        <v>9506</v>
      </c>
      <c r="Q941" t="s">
        <v>1085</v>
      </c>
      <c r="R941" t="s">
        <v>1086</v>
      </c>
      <c r="S941" t="s">
        <v>1086</v>
      </c>
      <c r="V941">
        <v>2016</v>
      </c>
      <c r="W941">
        <v>478</v>
      </c>
      <c r="Z941">
        <v>2241</v>
      </c>
      <c r="AA941" t="s">
        <v>130</v>
      </c>
      <c r="AB941" s="7">
        <v>230.77</v>
      </c>
      <c r="AC941">
        <v>23.08</v>
      </c>
      <c r="AF941">
        <v>1912</v>
      </c>
      <c r="AG941" t="s">
        <v>130</v>
      </c>
      <c r="AH941" t="s">
        <v>130</v>
      </c>
      <c r="AI941">
        <v>1076.35</v>
      </c>
      <c r="AJ941" t="s">
        <v>130</v>
      </c>
      <c r="AL941">
        <v>230.77</v>
      </c>
      <c r="AM941" t="s">
        <v>45</v>
      </c>
      <c r="AN941">
        <f t="shared" si="50"/>
        <v>49</v>
      </c>
      <c r="AO941" s="6">
        <f t="shared" si="51"/>
        <v>11307.730000000001</v>
      </c>
    </row>
    <row r="942" spans="1:41" ht="12.75">
      <c r="E942">
        <v>1</v>
      </c>
      <c r="F942" t="s">
        <v>1464</v>
      </c>
      <c r="G942" t="s">
        <v>585</v>
      </c>
      <c r="H942">
        <v>92.59</v>
      </c>
      <c r="I942">
        <v>92.59</v>
      </c>
      <c r="L942">
        <v>7500</v>
      </c>
      <c r="M942" t="s">
        <v>585</v>
      </c>
      <c r="O942" s="3">
        <f t="shared" si="52"/>
        <v>42746</v>
      </c>
      <c r="P942">
        <v>9506</v>
      </c>
      <c r="Q942" t="s">
        <v>1085</v>
      </c>
      <c r="R942" t="s">
        <v>1086</v>
      </c>
      <c r="S942" t="s">
        <v>1086</v>
      </c>
      <c r="V942">
        <v>2017</v>
      </c>
      <c r="W942">
        <v>430</v>
      </c>
      <c r="Z942">
        <v>2201</v>
      </c>
      <c r="AA942" t="s">
        <v>130</v>
      </c>
      <c r="AB942" s="7">
        <v>75.89</v>
      </c>
      <c r="AC942">
        <v>16.7</v>
      </c>
      <c r="AF942">
        <v>1896</v>
      </c>
      <c r="AG942" t="s">
        <v>130</v>
      </c>
      <c r="AH942" t="s">
        <v>130</v>
      </c>
      <c r="AI942">
        <v>2012.37</v>
      </c>
      <c r="AJ942" t="s">
        <v>130</v>
      </c>
      <c r="AL942">
        <v>75.89</v>
      </c>
      <c r="AM942" t="s">
        <v>45</v>
      </c>
      <c r="AN942">
        <f t="shared" si="50"/>
        <v>49</v>
      </c>
      <c r="AO942" s="6">
        <f t="shared" si="51"/>
        <v>3718.61</v>
      </c>
    </row>
    <row r="943" spans="1:41" ht="12.75">
      <c r="E943">
        <v>1</v>
      </c>
      <c r="F943" t="s">
        <v>1465</v>
      </c>
      <c r="G943" t="s">
        <v>585</v>
      </c>
      <c r="H943">
        <v>558.39</v>
      </c>
      <c r="I943">
        <v>558.39</v>
      </c>
      <c r="L943">
        <v>7438</v>
      </c>
      <c r="M943" t="s">
        <v>585</v>
      </c>
      <c r="O943" s="3">
        <f t="shared" si="52"/>
        <v>42746</v>
      </c>
      <c r="P943">
        <v>9506</v>
      </c>
      <c r="Q943" t="s">
        <v>1085</v>
      </c>
      <c r="R943" t="s">
        <v>1086</v>
      </c>
      <c r="S943" t="s">
        <v>1086</v>
      </c>
      <c r="V943">
        <v>2017</v>
      </c>
      <c r="W943">
        <v>332</v>
      </c>
      <c r="Z943">
        <v>2032</v>
      </c>
      <c r="AA943" t="s">
        <v>134</v>
      </c>
      <c r="AB943" s="7">
        <v>457.7</v>
      </c>
      <c r="AC943">
        <v>100.69</v>
      </c>
      <c r="AF943">
        <v>1760</v>
      </c>
      <c r="AG943" t="s">
        <v>134</v>
      </c>
      <c r="AH943" t="s">
        <v>134</v>
      </c>
      <c r="AI943">
        <v>2423.55</v>
      </c>
      <c r="AJ943" t="s">
        <v>134</v>
      </c>
      <c r="AL943">
        <v>457.7</v>
      </c>
      <c r="AM943" t="s">
        <v>45</v>
      </c>
      <c r="AN943">
        <f t="shared" si="50"/>
        <v>42</v>
      </c>
      <c r="AO943" s="6">
        <f t="shared" si="51"/>
        <v>19223.399999999998</v>
      </c>
    </row>
    <row r="944" spans="1:41" ht="12.75">
      <c r="E944">
        <v>1</v>
      </c>
      <c r="F944" t="s">
        <v>1466</v>
      </c>
      <c r="G944" t="s">
        <v>585</v>
      </c>
      <c r="H944">
        <v>504.07</v>
      </c>
      <c r="I944">
        <v>504.07</v>
      </c>
      <c r="L944">
        <v>7442</v>
      </c>
      <c r="M944" t="s">
        <v>585</v>
      </c>
      <c r="O944" s="3">
        <f t="shared" si="52"/>
        <v>42746</v>
      </c>
      <c r="P944">
        <v>9506</v>
      </c>
      <c r="Q944" t="s">
        <v>1085</v>
      </c>
      <c r="R944" t="s">
        <v>1086</v>
      </c>
      <c r="S944" t="s">
        <v>1086</v>
      </c>
      <c r="V944">
        <v>2016</v>
      </c>
      <c r="W944">
        <v>626</v>
      </c>
      <c r="Z944">
        <v>1925</v>
      </c>
      <c r="AA944" t="s">
        <v>147</v>
      </c>
      <c r="AB944" s="7">
        <v>413.17</v>
      </c>
      <c r="AC944">
        <v>90.9</v>
      </c>
      <c r="AF944">
        <v>1666</v>
      </c>
      <c r="AG944" t="s">
        <v>147</v>
      </c>
      <c r="AH944" t="s">
        <v>147</v>
      </c>
      <c r="AI944">
        <v>6262.14</v>
      </c>
      <c r="AJ944" t="s">
        <v>147</v>
      </c>
      <c r="AL944">
        <v>413.17</v>
      </c>
      <c r="AM944" t="s">
        <v>45</v>
      </c>
      <c r="AN944">
        <f t="shared" si="50"/>
        <v>41</v>
      </c>
      <c r="AO944" s="6">
        <f t="shared" si="51"/>
        <v>16939.97</v>
      </c>
    </row>
    <row r="945" spans="1:41" ht="12.75">
      <c r="E945">
        <v>1</v>
      </c>
      <c r="F945" t="s">
        <v>1467</v>
      </c>
      <c r="G945" t="s">
        <v>585</v>
      </c>
      <c r="H945">
        <v>875.52</v>
      </c>
      <c r="I945">
        <v>875.52</v>
      </c>
      <c r="L945">
        <v>7426</v>
      </c>
      <c r="M945" t="s">
        <v>585</v>
      </c>
      <c r="O945" s="3">
        <f t="shared" si="52"/>
        <v>42746</v>
      </c>
      <c r="P945">
        <v>9506</v>
      </c>
      <c r="Q945" t="s">
        <v>1085</v>
      </c>
      <c r="R945" t="s">
        <v>1086</v>
      </c>
      <c r="S945" t="s">
        <v>1086</v>
      </c>
      <c r="V945">
        <v>2016</v>
      </c>
      <c r="W945">
        <v>627</v>
      </c>
      <c r="Z945">
        <v>2305</v>
      </c>
      <c r="AA945" t="s">
        <v>132</v>
      </c>
      <c r="AB945" s="7">
        <v>795.93</v>
      </c>
      <c r="AC945">
        <v>79.59</v>
      </c>
      <c r="AF945">
        <v>1933</v>
      </c>
      <c r="AG945" t="s">
        <v>132</v>
      </c>
      <c r="AH945" t="s">
        <v>131</v>
      </c>
      <c r="AI945">
        <v>4325.53</v>
      </c>
      <c r="AJ945" t="s">
        <v>132</v>
      </c>
      <c r="AL945">
        <v>795.93</v>
      </c>
      <c r="AM945" t="s">
        <v>45</v>
      </c>
      <c r="AN945">
        <f t="shared" si="50"/>
        <v>50</v>
      </c>
      <c r="AO945" s="6">
        <f t="shared" si="51"/>
        <v>39796.5</v>
      </c>
    </row>
    <row r="946" spans="1:41" ht="12.75">
      <c r="E946">
        <v>1</v>
      </c>
      <c r="F946" t="s">
        <v>1468</v>
      </c>
      <c r="G946" t="s">
        <v>585</v>
      </c>
      <c r="H946">
        <v>59.39</v>
      </c>
      <c r="I946">
        <v>59.39</v>
      </c>
      <c r="L946">
        <v>7520</v>
      </c>
      <c r="M946" t="s">
        <v>585</v>
      </c>
      <c r="O946" s="3">
        <f t="shared" si="52"/>
        <v>42746</v>
      </c>
      <c r="P946">
        <v>9506</v>
      </c>
      <c r="Q946" t="s">
        <v>1085</v>
      </c>
      <c r="R946" t="s">
        <v>1086</v>
      </c>
      <c r="S946" t="s">
        <v>1086</v>
      </c>
      <c r="V946">
        <v>2016</v>
      </c>
      <c r="W946">
        <v>626</v>
      </c>
      <c r="Z946">
        <v>1924</v>
      </c>
      <c r="AA946" t="s">
        <v>147</v>
      </c>
      <c r="AB946" s="7">
        <v>48.68</v>
      </c>
      <c r="AC946">
        <v>10.71</v>
      </c>
      <c r="AF946">
        <v>1666</v>
      </c>
      <c r="AG946" t="s">
        <v>147</v>
      </c>
      <c r="AH946" t="s">
        <v>147</v>
      </c>
      <c r="AI946">
        <v>6262.14</v>
      </c>
      <c r="AJ946" t="s">
        <v>147</v>
      </c>
      <c r="AL946">
        <v>48.68</v>
      </c>
      <c r="AM946" t="s">
        <v>45</v>
      </c>
      <c r="AN946">
        <f t="shared" si="50"/>
        <v>41</v>
      </c>
      <c r="AO946" s="6">
        <f t="shared" si="51"/>
        <v>1995.8799999999999</v>
      </c>
    </row>
    <row r="947" spans="1:41" ht="12.75">
      <c r="E947">
        <v>1</v>
      </c>
      <c r="F947" t="s">
        <v>1469</v>
      </c>
      <c r="G947" t="s">
        <v>585</v>
      </c>
      <c r="H947">
        <v>39.8</v>
      </c>
      <c r="I947">
        <v>39.8</v>
      </c>
      <c r="L947">
        <v>7543</v>
      </c>
      <c r="M947" t="s">
        <v>585</v>
      </c>
      <c r="O947" s="3">
        <f t="shared" si="52"/>
        <v>42746</v>
      </c>
      <c r="P947">
        <v>9506</v>
      </c>
      <c r="Q947" t="s">
        <v>1085</v>
      </c>
      <c r="R947" t="s">
        <v>1086</v>
      </c>
      <c r="S947" t="s">
        <v>1086</v>
      </c>
      <c r="V947">
        <v>2017</v>
      </c>
      <c r="W947">
        <v>430</v>
      </c>
      <c r="Z947">
        <v>2216</v>
      </c>
      <c r="AA947" t="s">
        <v>130</v>
      </c>
      <c r="AB947" s="7">
        <v>32.62</v>
      </c>
      <c r="AC947">
        <v>7.18</v>
      </c>
      <c r="AF947">
        <v>1896</v>
      </c>
      <c r="AG947" t="s">
        <v>130</v>
      </c>
      <c r="AH947" t="s">
        <v>130</v>
      </c>
      <c r="AI947">
        <v>2012.37</v>
      </c>
      <c r="AJ947" t="s">
        <v>130</v>
      </c>
      <c r="AL947">
        <v>32.62</v>
      </c>
      <c r="AM947" t="s">
        <v>45</v>
      </c>
      <c r="AN947">
        <f t="shared" si="50"/>
        <v>49</v>
      </c>
      <c r="AO947" s="6">
        <f t="shared" si="51"/>
        <v>1598.3799999999999</v>
      </c>
    </row>
    <row r="948" spans="1:41" ht="12.75">
      <c r="E948">
        <v>1</v>
      </c>
      <c r="F948" t="s">
        <v>1470</v>
      </c>
      <c r="G948" t="s">
        <v>585</v>
      </c>
      <c r="H948">
        <v>230.84</v>
      </c>
      <c r="I948">
        <v>230.84</v>
      </c>
      <c r="L948">
        <v>7463</v>
      </c>
      <c r="M948" t="s">
        <v>585</v>
      </c>
      <c r="O948" s="3">
        <f t="shared" si="52"/>
        <v>42746</v>
      </c>
      <c r="P948">
        <v>9506</v>
      </c>
      <c r="Q948" t="s">
        <v>1085</v>
      </c>
      <c r="R948" t="s">
        <v>1086</v>
      </c>
      <c r="S948" t="s">
        <v>1086</v>
      </c>
      <c r="V948">
        <v>2016</v>
      </c>
      <c r="W948">
        <v>478</v>
      </c>
      <c r="Z948">
        <v>2242</v>
      </c>
      <c r="AA948" t="s">
        <v>130</v>
      </c>
      <c r="AB948" s="7">
        <v>189.21</v>
      </c>
      <c r="AC948">
        <v>41.63</v>
      </c>
      <c r="AF948">
        <v>1912</v>
      </c>
      <c r="AG948" t="s">
        <v>130</v>
      </c>
      <c r="AH948" t="s">
        <v>130</v>
      </c>
      <c r="AI948">
        <v>1076.35</v>
      </c>
      <c r="AJ948" t="s">
        <v>130</v>
      </c>
      <c r="AL948">
        <v>189.21</v>
      </c>
      <c r="AM948" t="s">
        <v>45</v>
      </c>
      <c r="AN948">
        <f t="shared" si="50"/>
        <v>49</v>
      </c>
      <c r="AO948" s="6">
        <f t="shared" si="51"/>
        <v>9271.29</v>
      </c>
    </row>
    <row r="949" spans="1:41" ht="12.75">
      <c r="E949">
        <v>1</v>
      </c>
      <c r="F949" t="s">
        <v>1471</v>
      </c>
      <c r="G949" t="s">
        <v>585</v>
      </c>
      <c r="H949">
        <v>82.68</v>
      </c>
      <c r="I949">
        <v>82.68</v>
      </c>
      <c r="L949">
        <v>7508</v>
      </c>
      <c r="M949" t="s">
        <v>585</v>
      </c>
      <c r="O949" s="3">
        <f t="shared" si="52"/>
        <v>42746</v>
      </c>
      <c r="P949">
        <v>9506</v>
      </c>
      <c r="Q949" t="s">
        <v>1085</v>
      </c>
      <c r="R949" t="s">
        <v>1086</v>
      </c>
      <c r="S949" t="s">
        <v>1086</v>
      </c>
      <c r="V949">
        <v>2017</v>
      </c>
      <c r="W949">
        <v>333</v>
      </c>
      <c r="Z949">
        <v>2400</v>
      </c>
      <c r="AA949" t="s">
        <v>131</v>
      </c>
      <c r="AB949" s="7">
        <v>67.77</v>
      </c>
      <c r="AC949">
        <v>14.91</v>
      </c>
      <c r="AF949">
        <v>1994</v>
      </c>
      <c r="AG949" t="s">
        <v>131</v>
      </c>
      <c r="AH949" t="s">
        <v>131</v>
      </c>
      <c r="AI949">
        <v>584.6</v>
      </c>
      <c r="AJ949" t="s">
        <v>131</v>
      </c>
      <c r="AL949">
        <v>67.77</v>
      </c>
      <c r="AM949" t="s">
        <v>45</v>
      </c>
      <c r="AN949">
        <f t="shared" si="50"/>
        <v>51</v>
      </c>
      <c r="AO949" s="6">
        <f t="shared" si="51"/>
        <v>3456.27</v>
      </c>
    </row>
    <row r="950" spans="1:41" ht="12.75">
      <c r="E950">
        <v>1</v>
      </c>
      <c r="F950" t="s">
        <v>1472</v>
      </c>
      <c r="G950" t="s">
        <v>585</v>
      </c>
      <c r="H950">
        <v>75.54</v>
      </c>
      <c r="I950">
        <v>75.54</v>
      </c>
      <c r="L950">
        <v>7511</v>
      </c>
      <c r="M950" t="s">
        <v>585</v>
      </c>
      <c r="O950" s="3">
        <f t="shared" si="52"/>
        <v>42746</v>
      </c>
      <c r="P950">
        <v>9506</v>
      </c>
      <c r="Q950" t="s">
        <v>1085</v>
      </c>
      <c r="R950" t="s">
        <v>1086</v>
      </c>
      <c r="S950" t="s">
        <v>1086</v>
      </c>
      <c r="V950">
        <v>2017</v>
      </c>
      <c r="W950">
        <v>333</v>
      </c>
      <c r="Z950">
        <v>2401</v>
      </c>
      <c r="AA950" t="s">
        <v>131</v>
      </c>
      <c r="AB950" s="7">
        <v>61.92</v>
      </c>
      <c r="AC950">
        <v>13.62</v>
      </c>
      <c r="AF950">
        <v>1994</v>
      </c>
      <c r="AG950" t="s">
        <v>131</v>
      </c>
      <c r="AH950" t="s">
        <v>131</v>
      </c>
      <c r="AI950">
        <v>584.6</v>
      </c>
      <c r="AJ950" t="s">
        <v>131</v>
      </c>
      <c r="AL950">
        <v>61.92</v>
      </c>
      <c r="AM950" t="s">
        <v>45</v>
      </c>
      <c r="AN950">
        <f t="shared" si="50"/>
        <v>51</v>
      </c>
      <c r="AO950" s="6">
        <f t="shared" si="51"/>
        <v>3157.92</v>
      </c>
    </row>
    <row r="951" spans="1:41" ht="12.75">
      <c r="E951">
        <v>1</v>
      </c>
      <c r="F951" t="s">
        <v>1473</v>
      </c>
      <c r="G951" t="s">
        <v>585</v>
      </c>
      <c r="H951">
        <v>152.4</v>
      </c>
      <c r="I951">
        <v>152.4</v>
      </c>
      <c r="L951">
        <v>7485</v>
      </c>
      <c r="M951" t="s">
        <v>585</v>
      </c>
      <c r="O951" s="3">
        <f t="shared" si="52"/>
        <v>42746</v>
      </c>
      <c r="P951">
        <v>9506</v>
      </c>
      <c r="Q951" t="s">
        <v>1085</v>
      </c>
      <c r="R951" t="s">
        <v>1086</v>
      </c>
      <c r="S951" t="s">
        <v>1086</v>
      </c>
      <c r="V951">
        <v>2016</v>
      </c>
      <c r="W951">
        <v>757</v>
      </c>
      <c r="Z951">
        <v>2338</v>
      </c>
      <c r="AA951" t="s">
        <v>132</v>
      </c>
      <c r="AB951" s="7">
        <v>124.92</v>
      </c>
      <c r="AC951">
        <v>27.48</v>
      </c>
      <c r="AF951">
        <v>1954</v>
      </c>
      <c r="AG951" t="s">
        <v>132</v>
      </c>
      <c r="AH951" t="s">
        <v>131</v>
      </c>
      <c r="AI951">
        <v>3872.16</v>
      </c>
      <c r="AJ951" t="s">
        <v>132</v>
      </c>
      <c r="AL951">
        <v>124.92</v>
      </c>
      <c r="AM951" t="s">
        <v>45</v>
      </c>
      <c r="AN951">
        <f t="shared" si="50"/>
        <v>50</v>
      </c>
      <c r="AO951" s="6">
        <f t="shared" si="51"/>
        <v>6246</v>
      </c>
    </row>
    <row r="952" spans="1:41" ht="12.75">
      <c r="E952">
        <v>1</v>
      </c>
      <c r="F952" t="s">
        <v>1474</v>
      </c>
      <c r="G952" t="s">
        <v>585</v>
      </c>
      <c r="H952">
        <v>396.94</v>
      </c>
      <c r="I952">
        <v>396.94</v>
      </c>
      <c r="L952">
        <v>7452</v>
      </c>
      <c r="M952" t="s">
        <v>585</v>
      </c>
      <c r="O952" s="3">
        <f t="shared" si="52"/>
        <v>42746</v>
      </c>
      <c r="P952">
        <v>9506</v>
      </c>
      <c r="Q952" t="s">
        <v>1085</v>
      </c>
      <c r="R952" t="s">
        <v>1086</v>
      </c>
      <c r="S952" t="s">
        <v>1086</v>
      </c>
      <c r="V952">
        <v>2016</v>
      </c>
      <c r="W952">
        <v>626</v>
      </c>
      <c r="Z952">
        <v>1923</v>
      </c>
      <c r="AA952" t="s">
        <v>147</v>
      </c>
      <c r="AB952" s="7">
        <v>325.36</v>
      </c>
      <c r="AC952">
        <v>71.58</v>
      </c>
      <c r="AF952">
        <v>1666</v>
      </c>
      <c r="AG952" t="s">
        <v>147</v>
      </c>
      <c r="AH952" t="s">
        <v>147</v>
      </c>
      <c r="AI952">
        <v>6262.14</v>
      </c>
      <c r="AJ952" t="s">
        <v>147</v>
      </c>
      <c r="AL952">
        <v>325.36</v>
      </c>
      <c r="AM952" t="s">
        <v>45</v>
      </c>
      <c r="AN952">
        <f t="shared" si="50"/>
        <v>41</v>
      </c>
      <c r="AO952" s="6">
        <f t="shared" si="51"/>
        <v>13339.76</v>
      </c>
    </row>
    <row r="953" spans="1:41" ht="12.75">
      <c r="E953">
        <v>1</v>
      </c>
      <c r="F953" t="s">
        <v>1475</v>
      </c>
      <c r="G953" t="s">
        <v>585</v>
      </c>
      <c r="H953">
        <v>43.29</v>
      </c>
      <c r="I953">
        <v>43.29</v>
      </c>
      <c r="L953">
        <v>7540</v>
      </c>
      <c r="M953" t="s">
        <v>585</v>
      </c>
      <c r="O953" s="3">
        <f t="shared" si="52"/>
        <v>42746</v>
      </c>
      <c r="P953">
        <v>9506</v>
      </c>
      <c r="Q953" t="s">
        <v>1085</v>
      </c>
      <c r="R953" t="s">
        <v>1086</v>
      </c>
      <c r="S953" t="s">
        <v>1086</v>
      </c>
      <c r="V953">
        <v>2017</v>
      </c>
      <c r="W953">
        <v>350</v>
      </c>
      <c r="Z953">
        <v>2345</v>
      </c>
      <c r="AA953" t="s">
        <v>132</v>
      </c>
      <c r="AB953" s="7">
        <v>35.48</v>
      </c>
      <c r="AC953">
        <v>7.81</v>
      </c>
      <c r="AF953">
        <v>1955</v>
      </c>
      <c r="AG953" t="s">
        <v>132</v>
      </c>
      <c r="AH953" t="s">
        <v>132</v>
      </c>
      <c r="AI953">
        <v>540.07</v>
      </c>
      <c r="AJ953" t="s">
        <v>132</v>
      </c>
      <c r="AL953">
        <v>35.48</v>
      </c>
      <c r="AM953" t="s">
        <v>45</v>
      </c>
      <c r="AN953">
        <f t="shared" si="50"/>
        <v>50</v>
      </c>
      <c r="AO953" s="6">
        <f t="shared" si="51"/>
        <v>1773.9999999999998</v>
      </c>
    </row>
    <row r="954" spans="1:41" ht="12.75">
      <c r="E954">
        <v>1</v>
      </c>
      <c r="F954" t="s">
        <v>1476</v>
      </c>
      <c r="G954" t="s">
        <v>585</v>
      </c>
      <c r="H954">
        <v>556.31</v>
      </c>
      <c r="I954">
        <v>556.31</v>
      </c>
      <c r="L954">
        <v>7439</v>
      </c>
      <c r="M954" t="s">
        <v>585</v>
      </c>
      <c r="O954" s="3">
        <f t="shared" si="52"/>
        <v>42746</v>
      </c>
      <c r="P954">
        <v>9506</v>
      </c>
      <c r="Q954" t="s">
        <v>1085</v>
      </c>
      <c r="R954" t="s">
        <v>1086</v>
      </c>
      <c r="S954" t="s">
        <v>1086</v>
      </c>
      <c r="V954">
        <v>2016</v>
      </c>
      <c r="W954">
        <v>605</v>
      </c>
      <c r="Z954">
        <v>2270</v>
      </c>
      <c r="AA954" t="s">
        <v>132</v>
      </c>
      <c r="AB954" s="7">
        <v>505.74</v>
      </c>
      <c r="AC954">
        <v>50.57</v>
      </c>
      <c r="AF954">
        <v>1924</v>
      </c>
      <c r="AG954" t="s">
        <v>132</v>
      </c>
      <c r="AH954" t="s">
        <v>131</v>
      </c>
      <c r="AI954">
        <v>2405.23</v>
      </c>
      <c r="AJ954" t="s">
        <v>132</v>
      </c>
      <c r="AL954">
        <v>505.74</v>
      </c>
      <c r="AM954" t="s">
        <v>45</v>
      </c>
      <c r="AN954">
        <f t="shared" si="50"/>
        <v>50</v>
      </c>
      <c r="AO954" s="6">
        <f t="shared" si="51"/>
        <v>25287</v>
      </c>
    </row>
    <row r="955" spans="1:41" ht="12.75">
      <c r="E955">
        <v>1</v>
      </c>
      <c r="F955" t="s">
        <v>1477</v>
      </c>
      <c r="G955" t="s">
        <v>585</v>
      </c>
      <c r="H955">
        <v>86.28</v>
      </c>
      <c r="I955">
        <v>86.28</v>
      </c>
      <c r="L955">
        <v>7506</v>
      </c>
      <c r="M955" t="s">
        <v>585</v>
      </c>
      <c r="O955" s="3">
        <f t="shared" si="52"/>
        <v>42746</v>
      </c>
      <c r="P955">
        <v>9506</v>
      </c>
      <c r="Q955" t="s">
        <v>1085</v>
      </c>
      <c r="R955" t="s">
        <v>1086</v>
      </c>
      <c r="S955" t="s">
        <v>1086</v>
      </c>
      <c r="V955">
        <v>2017</v>
      </c>
      <c r="W955">
        <v>451</v>
      </c>
      <c r="Z955">
        <v>2028</v>
      </c>
      <c r="AA955" t="s">
        <v>134</v>
      </c>
      <c r="AB955" s="7">
        <v>70.72</v>
      </c>
      <c r="AC955">
        <v>15.56</v>
      </c>
      <c r="AF955">
        <v>1756</v>
      </c>
      <c r="AG955" t="s">
        <v>134</v>
      </c>
      <c r="AH955" t="s">
        <v>134</v>
      </c>
      <c r="AI955">
        <v>440.32</v>
      </c>
      <c r="AJ955" t="s">
        <v>134</v>
      </c>
      <c r="AL955">
        <v>70.72</v>
      </c>
      <c r="AM955" t="s">
        <v>45</v>
      </c>
      <c r="AN955">
        <f t="shared" si="50"/>
        <v>42</v>
      </c>
      <c r="AO955" s="6">
        <f t="shared" si="51"/>
        <v>2970.24</v>
      </c>
    </row>
    <row r="956" spans="1:41" ht="12.75">
      <c r="E956">
        <v>1</v>
      </c>
      <c r="F956" t="s">
        <v>1478</v>
      </c>
      <c r="G956" t="s">
        <v>585</v>
      </c>
      <c r="H956">
        <v>772.07</v>
      </c>
      <c r="I956">
        <v>772.07</v>
      </c>
      <c r="L956">
        <v>7428</v>
      </c>
      <c r="M956" t="s">
        <v>585</v>
      </c>
      <c r="O956" s="3">
        <f t="shared" si="52"/>
        <v>42746</v>
      </c>
      <c r="P956">
        <v>9506</v>
      </c>
      <c r="Q956" t="s">
        <v>1085</v>
      </c>
      <c r="R956" t="s">
        <v>1086</v>
      </c>
      <c r="S956" t="s">
        <v>1086</v>
      </c>
      <c r="V956">
        <v>2016</v>
      </c>
      <c r="W956">
        <v>627</v>
      </c>
      <c r="Z956">
        <v>2307</v>
      </c>
      <c r="AA956" t="s">
        <v>132</v>
      </c>
      <c r="AB956" s="7">
        <v>701.88</v>
      </c>
      <c r="AC956">
        <v>70.19</v>
      </c>
      <c r="AF956">
        <v>1933</v>
      </c>
      <c r="AG956" t="s">
        <v>132</v>
      </c>
      <c r="AH956" t="s">
        <v>131</v>
      </c>
      <c r="AI956">
        <v>4325.53</v>
      </c>
      <c r="AJ956" t="s">
        <v>132</v>
      </c>
      <c r="AL956">
        <v>701.88</v>
      </c>
      <c r="AM956" t="s">
        <v>45</v>
      </c>
      <c r="AN956">
        <f t="shared" si="50"/>
        <v>50</v>
      </c>
      <c r="AO956" s="6">
        <f t="shared" si="51"/>
        <v>35094</v>
      </c>
    </row>
    <row r="957" spans="1:41" ht="12.75">
      <c r="E957">
        <v>1</v>
      </c>
      <c r="F957" t="s">
        <v>1479</v>
      </c>
      <c r="G957" t="s">
        <v>585</v>
      </c>
      <c r="H957">
        <v>131.92</v>
      </c>
      <c r="I957">
        <v>131.92</v>
      </c>
      <c r="L957">
        <v>7493</v>
      </c>
      <c r="M957" t="s">
        <v>585</v>
      </c>
      <c r="O957" s="3">
        <f t="shared" si="52"/>
        <v>42746</v>
      </c>
      <c r="P957">
        <v>9506</v>
      </c>
      <c r="Q957" t="s">
        <v>1085</v>
      </c>
      <c r="R957" t="s">
        <v>1086</v>
      </c>
      <c r="S957" t="s">
        <v>1086</v>
      </c>
      <c r="V957">
        <v>2016</v>
      </c>
      <c r="W957">
        <v>626</v>
      </c>
      <c r="Z957">
        <v>2025</v>
      </c>
      <c r="AA957" t="s">
        <v>134</v>
      </c>
      <c r="AB957" s="7">
        <v>108.13</v>
      </c>
      <c r="AC957">
        <v>23.79</v>
      </c>
      <c r="AF957">
        <v>1755</v>
      </c>
      <c r="AG957" t="s">
        <v>134</v>
      </c>
      <c r="AH957" t="s">
        <v>134</v>
      </c>
      <c r="AI957">
        <v>568.19</v>
      </c>
      <c r="AJ957" t="s">
        <v>134</v>
      </c>
      <c r="AL957">
        <v>108.13</v>
      </c>
      <c r="AM957" t="s">
        <v>45</v>
      </c>
      <c r="AN957">
        <f t="shared" si="50"/>
        <v>42</v>
      </c>
      <c r="AO957" s="6">
        <f t="shared" si="51"/>
        <v>4541.46</v>
      </c>
    </row>
    <row r="958" spans="1:41" ht="12.75">
      <c r="E958">
        <v>1</v>
      </c>
      <c r="F958" t="s">
        <v>1480</v>
      </c>
      <c r="G958" t="s">
        <v>585</v>
      </c>
      <c r="H958">
        <v>150.77</v>
      </c>
      <c r="I958">
        <v>150.77</v>
      </c>
      <c r="L958">
        <v>7486</v>
      </c>
      <c r="M958" t="s">
        <v>585</v>
      </c>
      <c r="O958" s="3">
        <f t="shared" si="52"/>
        <v>42746</v>
      </c>
      <c r="P958">
        <v>9506</v>
      </c>
      <c r="Q958" t="s">
        <v>1085</v>
      </c>
      <c r="R958" t="s">
        <v>1086</v>
      </c>
      <c r="S958" t="s">
        <v>1086</v>
      </c>
      <c r="V958">
        <v>2016</v>
      </c>
      <c r="W958">
        <v>1971</v>
      </c>
      <c r="Z958">
        <v>1910</v>
      </c>
      <c r="AA958" t="s">
        <v>147</v>
      </c>
      <c r="AB958" s="7">
        <v>123.58</v>
      </c>
      <c r="AC958">
        <v>27.19</v>
      </c>
      <c r="AF958">
        <v>1668</v>
      </c>
      <c r="AG958" t="s">
        <v>147</v>
      </c>
      <c r="AH958" t="s">
        <v>147</v>
      </c>
      <c r="AI958">
        <v>306.26</v>
      </c>
      <c r="AJ958" t="s">
        <v>147</v>
      </c>
      <c r="AL958">
        <v>123.58</v>
      </c>
      <c r="AM958" t="s">
        <v>45</v>
      </c>
      <c r="AN958">
        <f t="shared" si="50"/>
        <v>41</v>
      </c>
      <c r="AO958" s="6">
        <f t="shared" si="51"/>
        <v>5066.78</v>
      </c>
    </row>
    <row r="959" spans="1:41" ht="12.75">
      <c r="E959">
        <v>1</v>
      </c>
      <c r="F959" t="s">
        <v>1481</v>
      </c>
      <c r="G959" t="s">
        <v>585</v>
      </c>
      <c r="H959">
        <v>82.44</v>
      </c>
      <c r="I959">
        <v>82.44</v>
      </c>
      <c r="L959">
        <v>7509</v>
      </c>
      <c r="M959" t="s">
        <v>585</v>
      </c>
      <c r="O959" s="3">
        <f t="shared" si="52"/>
        <v>42746</v>
      </c>
      <c r="P959">
        <v>9506</v>
      </c>
      <c r="Q959" t="s">
        <v>1085</v>
      </c>
      <c r="R959" t="s">
        <v>1086</v>
      </c>
      <c r="S959" t="s">
        <v>1086</v>
      </c>
      <c r="V959">
        <v>2016</v>
      </c>
      <c r="W959">
        <v>626</v>
      </c>
      <c r="Z959">
        <v>1891</v>
      </c>
      <c r="AA959" t="s">
        <v>147</v>
      </c>
      <c r="AB959" s="7">
        <v>67.57</v>
      </c>
      <c r="AC959">
        <v>14.87</v>
      </c>
      <c r="AF959">
        <v>1666</v>
      </c>
      <c r="AG959" t="s">
        <v>147</v>
      </c>
      <c r="AH959" t="s">
        <v>147</v>
      </c>
      <c r="AI959">
        <v>6262.14</v>
      </c>
      <c r="AJ959" t="s">
        <v>147</v>
      </c>
      <c r="AL959">
        <v>67.57</v>
      </c>
      <c r="AM959" t="s">
        <v>45</v>
      </c>
      <c r="AN959">
        <f t="shared" si="50"/>
        <v>41</v>
      </c>
      <c r="AO959" s="6">
        <f t="shared" si="51"/>
        <v>2770.37</v>
      </c>
    </row>
    <row r="960" spans="1:41" ht="12.75">
      <c r="E960">
        <v>1</v>
      </c>
      <c r="F960" t="s">
        <v>1482</v>
      </c>
      <c r="G960" t="s">
        <v>585</v>
      </c>
      <c r="H960">
        <v>89.1</v>
      </c>
      <c r="I960">
        <v>89.1</v>
      </c>
      <c r="L960">
        <v>7504</v>
      </c>
      <c r="M960" t="s">
        <v>585</v>
      </c>
      <c r="O960" s="3">
        <f t="shared" si="52"/>
        <v>42746</v>
      </c>
      <c r="P960">
        <v>9506</v>
      </c>
      <c r="Q960" t="s">
        <v>1085</v>
      </c>
      <c r="R960" t="s">
        <v>1086</v>
      </c>
      <c r="S960" t="s">
        <v>1086</v>
      </c>
      <c r="V960">
        <v>2016</v>
      </c>
      <c r="W960">
        <v>627</v>
      </c>
      <c r="Z960">
        <v>2310</v>
      </c>
      <c r="AA960" t="s">
        <v>132</v>
      </c>
      <c r="AB960" s="7">
        <v>81</v>
      </c>
      <c r="AC960">
        <v>8.1</v>
      </c>
      <c r="AF960">
        <v>1933</v>
      </c>
      <c r="AG960" t="s">
        <v>132</v>
      </c>
      <c r="AH960" t="s">
        <v>131</v>
      </c>
      <c r="AI960">
        <v>4325.53</v>
      </c>
      <c r="AJ960" t="s">
        <v>132</v>
      </c>
      <c r="AL960">
        <v>81</v>
      </c>
      <c r="AM960" t="s">
        <v>45</v>
      </c>
      <c r="AN960">
        <f t="shared" si="50"/>
        <v>50</v>
      </c>
      <c r="AO960" s="6">
        <f t="shared" si="51"/>
        <v>4050</v>
      </c>
    </row>
    <row r="961" spans="1:41" ht="12.75">
      <c r="E961">
        <v>1</v>
      </c>
      <c r="F961" t="s">
        <v>1483</v>
      </c>
      <c r="G961" t="s">
        <v>585</v>
      </c>
      <c r="H961">
        <v>147.5</v>
      </c>
      <c r="I961">
        <v>147.5</v>
      </c>
      <c r="L961">
        <v>7489</v>
      </c>
      <c r="M961" t="s">
        <v>585</v>
      </c>
      <c r="O961" s="3">
        <f t="shared" si="52"/>
        <v>42746</v>
      </c>
      <c r="P961">
        <v>9506</v>
      </c>
      <c r="Q961" t="s">
        <v>1085</v>
      </c>
      <c r="R961" t="s">
        <v>1086</v>
      </c>
      <c r="S961" t="s">
        <v>1086</v>
      </c>
      <c r="V961">
        <v>2016</v>
      </c>
      <c r="W961">
        <v>605</v>
      </c>
      <c r="Z961">
        <v>2267</v>
      </c>
      <c r="AA961" t="s">
        <v>132</v>
      </c>
      <c r="AB961" s="7">
        <v>134.09</v>
      </c>
      <c r="AC961">
        <v>13.41</v>
      </c>
      <c r="AF961">
        <v>1923</v>
      </c>
      <c r="AG961" t="s">
        <v>132</v>
      </c>
      <c r="AH961" t="s">
        <v>131</v>
      </c>
      <c r="AI961">
        <v>147.5</v>
      </c>
      <c r="AJ961" t="s">
        <v>132</v>
      </c>
      <c r="AL961">
        <v>134.09</v>
      </c>
      <c r="AM961" t="s">
        <v>45</v>
      </c>
      <c r="AN961">
        <f t="shared" si="50"/>
        <v>50</v>
      </c>
      <c r="AO961" s="6">
        <f t="shared" si="51"/>
        <v>6704.5</v>
      </c>
    </row>
    <row r="962" spans="1:41" ht="12.75">
      <c r="E962">
        <v>1</v>
      </c>
      <c r="F962" t="s">
        <v>1484</v>
      </c>
      <c r="G962" t="s">
        <v>585</v>
      </c>
      <c r="H962">
        <v>752.05</v>
      </c>
      <c r="I962">
        <v>752.05</v>
      </c>
      <c r="L962">
        <v>7430</v>
      </c>
      <c r="M962" t="s">
        <v>585</v>
      </c>
      <c r="O962" s="3">
        <f t="shared" si="52"/>
        <v>42746</v>
      </c>
      <c r="P962">
        <v>9506</v>
      </c>
      <c r="Q962" t="s">
        <v>1085</v>
      </c>
      <c r="R962" t="s">
        <v>1086</v>
      </c>
      <c r="S962" t="s">
        <v>1086</v>
      </c>
      <c r="V962">
        <v>2016</v>
      </c>
      <c r="W962">
        <v>606</v>
      </c>
      <c r="Z962">
        <v>2276</v>
      </c>
      <c r="AA962" t="s">
        <v>132</v>
      </c>
      <c r="AB962" s="7">
        <v>683.68</v>
      </c>
      <c r="AC962">
        <v>68.37</v>
      </c>
      <c r="AF962">
        <v>1926</v>
      </c>
      <c r="AG962" t="s">
        <v>132</v>
      </c>
      <c r="AH962" t="s">
        <v>131</v>
      </c>
      <c r="AI962">
        <v>3556.27</v>
      </c>
      <c r="AJ962" t="s">
        <v>132</v>
      </c>
      <c r="AL962">
        <v>683.68</v>
      </c>
      <c r="AM962" t="s">
        <v>45</v>
      </c>
      <c r="AN962">
        <f t="shared" si="50"/>
        <v>50</v>
      </c>
      <c r="AO962" s="6">
        <f t="shared" si="51"/>
        <v>34184</v>
      </c>
    </row>
    <row r="963" spans="1:41" ht="12.75">
      <c r="E963">
        <v>1</v>
      </c>
      <c r="F963" t="s">
        <v>1485</v>
      </c>
      <c r="G963" t="s">
        <v>585</v>
      </c>
      <c r="H963">
        <v>145.9</v>
      </c>
      <c r="I963">
        <v>145.9</v>
      </c>
      <c r="L963">
        <v>7490</v>
      </c>
      <c r="M963" t="s">
        <v>585</v>
      </c>
      <c r="O963" s="3">
        <f t="shared" si="52"/>
        <v>42746</v>
      </c>
      <c r="P963">
        <v>9506</v>
      </c>
      <c r="Q963" t="s">
        <v>1085</v>
      </c>
      <c r="R963" t="s">
        <v>1086</v>
      </c>
      <c r="S963" t="s">
        <v>1086</v>
      </c>
      <c r="V963">
        <v>2016</v>
      </c>
      <c r="W963">
        <v>626</v>
      </c>
      <c r="Z963">
        <v>1893</v>
      </c>
      <c r="AA963" t="s">
        <v>147</v>
      </c>
      <c r="AB963" s="7">
        <v>119.59</v>
      </c>
      <c r="AC963">
        <v>26.31</v>
      </c>
      <c r="AF963">
        <v>1666</v>
      </c>
      <c r="AG963" t="s">
        <v>147</v>
      </c>
      <c r="AH963" t="s">
        <v>147</v>
      </c>
      <c r="AI963">
        <v>6262.14</v>
      </c>
      <c r="AJ963" t="s">
        <v>147</v>
      </c>
      <c r="AL963">
        <v>119.59</v>
      </c>
      <c r="AM963" t="s">
        <v>45</v>
      </c>
      <c r="AN963">
        <f aca="true" t="shared" si="53" ref="AN963:AN1026">AJ963-O963</f>
        <v>41</v>
      </c>
      <c r="AO963" s="6">
        <f aca="true" t="shared" si="54" ref="AO963:AO1026">AN963*AL963</f>
        <v>4903.1900000000005</v>
      </c>
    </row>
    <row r="964" spans="1:41" ht="12.75">
      <c r="E964">
        <v>1</v>
      </c>
      <c r="F964" t="s">
        <v>1486</v>
      </c>
      <c r="G964" t="s">
        <v>585</v>
      </c>
      <c r="H964">
        <v>1148.11</v>
      </c>
      <c r="I964">
        <v>1148.11</v>
      </c>
      <c r="L964">
        <v>7422</v>
      </c>
      <c r="M964" t="s">
        <v>585</v>
      </c>
      <c r="O964" s="3">
        <f t="shared" si="52"/>
        <v>42746</v>
      </c>
      <c r="P964">
        <v>9506</v>
      </c>
      <c r="Q964" t="s">
        <v>1085</v>
      </c>
      <c r="R964" t="s">
        <v>1086</v>
      </c>
      <c r="S964" t="s">
        <v>1086</v>
      </c>
      <c r="V964">
        <v>2016</v>
      </c>
      <c r="W964">
        <v>627</v>
      </c>
      <c r="Z964">
        <v>2304</v>
      </c>
      <c r="AA964" t="s">
        <v>132</v>
      </c>
      <c r="AB964" s="7">
        <v>1043.74</v>
      </c>
      <c r="AC964">
        <v>104.37</v>
      </c>
      <c r="AF964">
        <v>1933</v>
      </c>
      <c r="AG964" t="s">
        <v>132</v>
      </c>
      <c r="AH964" t="s">
        <v>131</v>
      </c>
      <c r="AI964">
        <v>4325.53</v>
      </c>
      <c r="AJ964" t="s">
        <v>132</v>
      </c>
      <c r="AL964">
        <v>1043.74</v>
      </c>
      <c r="AM964" t="s">
        <v>45</v>
      </c>
      <c r="AN964">
        <f t="shared" si="53"/>
        <v>50</v>
      </c>
      <c r="AO964" s="6">
        <f t="shared" si="54"/>
        <v>52187</v>
      </c>
    </row>
    <row r="965" spans="1:41" ht="12.75">
      <c r="E965">
        <v>1</v>
      </c>
      <c r="F965" t="s">
        <v>1487</v>
      </c>
      <c r="G965" t="s">
        <v>585</v>
      </c>
      <c r="H965">
        <v>1364.28</v>
      </c>
      <c r="I965">
        <v>1364.28</v>
      </c>
      <c r="L965">
        <v>7419</v>
      </c>
      <c r="M965" t="s">
        <v>585</v>
      </c>
      <c r="O965" s="3">
        <f t="shared" si="52"/>
        <v>42746</v>
      </c>
      <c r="P965">
        <v>9506</v>
      </c>
      <c r="Q965" t="s">
        <v>1085</v>
      </c>
      <c r="R965" t="s">
        <v>1086</v>
      </c>
      <c r="S965" t="s">
        <v>1086</v>
      </c>
      <c r="V965">
        <v>2016</v>
      </c>
      <c r="W965">
        <v>606</v>
      </c>
      <c r="Z965">
        <v>2274</v>
      </c>
      <c r="AA965" t="s">
        <v>132</v>
      </c>
      <c r="AB965" s="7">
        <v>1240.25</v>
      </c>
      <c r="AC965">
        <v>124.03</v>
      </c>
      <c r="AF965">
        <v>1926</v>
      </c>
      <c r="AG965" t="s">
        <v>132</v>
      </c>
      <c r="AH965" t="s">
        <v>131</v>
      </c>
      <c r="AI965">
        <v>3556.27</v>
      </c>
      <c r="AJ965" t="s">
        <v>132</v>
      </c>
      <c r="AL965">
        <v>1240.25</v>
      </c>
      <c r="AM965" t="s">
        <v>45</v>
      </c>
      <c r="AN965">
        <f t="shared" si="53"/>
        <v>50</v>
      </c>
      <c r="AO965" s="6">
        <f t="shared" si="54"/>
        <v>62012.5</v>
      </c>
    </row>
    <row r="966" spans="1:41" ht="12.75">
      <c r="E966">
        <v>1</v>
      </c>
      <c r="F966" t="s">
        <v>1488</v>
      </c>
      <c r="G966" t="s">
        <v>585</v>
      </c>
      <c r="H966">
        <v>44.65</v>
      </c>
      <c r="I966">
        <v>44.65</v>
      </c>
      <c r="L966">
        <v>7538</v>
      </c>
      <c r="M966" t="s">
        <v>585</v>
      </c>
      <c r="O966" s="3">
        <f t="shared" si="52"/>
        <v>42746</v>
      </c>
      <c r="P966">
        <v>9506</v>
      </c>
      <c r="Q966" t="s">
        <v>1085</v>
      </c>
      <c r="R966" t="s">
        <v>1086</v>
      </c>
      <c r="S966" t="s">
        <v>1086</v>
      </c>
      <c r="V966">
        <v>2017</v>
      </c>
      <c r="W966">
        <v>430</v>
      </c>
      <c r="Z966">
        <v>2212</v>
      </c>
      <c r="AA966" t="s">
        <v>130</v>
      </c>
      <c r="AB966" s="7">
        <v>36.6</v>
      </c>
      <c r="AC966">
        <v>8.05</v>
      </c>
      <c r="AF966">
        <v>1896</v>
      </c>
      <c r="AG966" t="s">
        <v>130</v>
      </c>
      <c r="AH966" t="s">
        <v>130</v>
      </c>
      <c r="AI966">
        <v>2012.37</v>
      </c>
      <c r="AJ966" t="s">
        <v>130</v>
      </c>
      <c r="AL966">
        <v>36.6</v>
      </c>
      <c r="AM966" t="s">
        <v>45</v>
      </c>
      <c r="AN966">
        <f t="shared" si="53"/>
        <v>49</v>
      </c>
      <c r="AO966" s="6">
        <f t="shared" si="54"/>
        <v>1793.4</v>
      </c>
    </row>
    <row r="967" spans="1:41" ht="12.75">
      <c r="E967">
        <v>1</v>
      </c>
      <c r="F967" t="s">
        <v>1489</v>
      </c>
      <c r="G967" t="s">
        <v>585</v>
      </c>
      <c r="H967">
        <v>99.91</v>
      </c>
      <c r="I967">
        <v>99.91</v>
      </c>
      <c r="L967">
        <v>7498</v>
      </c>
      <c r="M967" t="s">
        <v>585</v>
      </c>
      <c r="O967" s="3">
        <f t="shared" si="52"/>
        <v>42746</v>
      </c>
      <c r="P967">
        <v>9506</v>
      </c>
      <c r="Q967" t="s">
        <v>1085</v>
      </c>
      <c r="R967" t="s">
        <v>1086</v>
      </c>
      <c r="S967" t="s">
        <v>1086</v>
      </c>
      <c r="V967">
        <v>2017</v>
      </c>
      <c r="W967">
        <v>332</v>
      </c>
      <c r="Z967">
        <v>2034</v>
      </c>
      <c r="AA967" t="s">
        <v>134</v>
      </c>
      <c r="AB967" s="7">
        <v>81.89</v>
      </c>
      <c r="AC967">
        <v>18.02</v>
      </c>
      <c r="AF967">
        <v>1760</v>
      </c>
      <c r="AG967" t="s">
        <v>134</v>
      </c>
      <c r="AH967" t="s">
        <v>134</v>
      </c>
      <c r="AI967">
        <v>2423.55</v>
      </c>
      <c r="AJ967" t="s">
        <v>134</v>
      </c>
      <c r="AL967">
        <v>81.89</v>
      </c>
      <c r="AM967" t="s">
        <v>45</v>
      </c>
      <c r="AN967">
        <f t="shared" si="53"/>
        <v>42</v>
      </c>
      <c r="AO967" s="6">
        <f t="shared" si="54"/>
        <v>3439.38</v>
      </c>
    </row>
    <row r="968" spans="1:41" ht="12.75">
      <c r="E968">
        <v>1</v>
      </c>
      <c r="F968" t="s">
        <v>1490</v>
      </c>
      <c r="G968" t="s">
        <v>585</v>
      </c>
      <c r="H968">
        <v>35.76</v>
      </c>
      <c r="I968">
        <v>35.76</v>
      </c>
      <c r="L968">
        <v>7548</v>
      </c>
      <c r="M968" t="s">
        <v>585</v>
      </c>
      <c r="O968" s="3">
        <f t="shared" si="52"/>
        <v>42746</v>
      </c>
      <c r="P968">
        <v>9506</v>
      </c>
      <c r="Q968" t="s">
        <v>1085</v>
      </c>
      <c r="R968" t="s">
        <v>1086</v>
      </c>
      <c r="S968" t="s">
        <v>1086</v>
      </c>
      <c r="V968">
        <v>2016</v>
      </c>
      <c r="W968">
        <v>626</v>
      </c>
      <c r="Z968">
        <v>1890</v>
      </c>
      <c r="AA968" t="s">
        <v>147</v>
      </c>
      <c r="AB968" s="7">
        <v>29.31</v>
      </c>
      <c r="AC968">
        <v>6.45</v>
      </c>
      <c r="AF968">
        <v>1666</v>
      </c>
      <c r="AG968" t="s">
        <v>147</v>
      </c>
      <c r="AH968" t="s">
        <v>147</v>
      </c>
      <c r="AI968">
        <v>6262.14</v>
      </c>
      <c r="AJ968" t="s">
        <v>147</v>
      </c>
      <c r="AL968">
        <v>29.31</v>
      </c>
      <c r="AM968" t="s">
        <v>45</v>
      </c>
      <c r="AN968">
        <f t="shared" si="53"/>
        <v>41</v>
      </c>
      <c r="AO968" s="6">
        <f t="shared" si="54"/>
        <v>1201.71</v>
      </c>
    </row>
    <row r="969" spans="1:41" ht="12.75">
      <c r="E969">
        <v>1</v>
      </c>
      <c r="F969" t="s">
        <v>1491</v>
      </c>
      <c r="G969" t="s">
        <v>585</v>
      </c>
      <c r="H969">
        <v>46.42</v>
      </c>
      <c r="I969">
        <v>46.42</v>
      </c>
      <c r="L969">
        <v>7533</v>
      </c>
      <c r="M969" t="s">
        <v>585</v>
      </c>
      <c r="O969" s="3">
        <f t="shared" si="52"/>
        <v>42746</v>
      </c>
      <c r="P969">
        <v>9506</v>
      </c>
      <c r="Q969" t="s">
        <v>1085</v>
      </c>
      <c r="R969" t="s">
        <v>1086</v>
      </c>
      <c r="S969" t="s">
        <v>1086</v>
      </c>
      <c r="V969">
        <v>2017</v>
      </c>
      <c r="W969">
        <v>328</v>
      </c>
      <c r="Z969">
        <v>1929</v>
      </c>
      <c r="AA969" t="s">
        <v>147</v>
      </c>
      <c r="AB969" s="7">
        <v>38.05</v>
      </c>
      <c r="AC969">
        <v>8.37</v>
      </c>
      <c r="AF969">
        <v>1669</v>
      </c>
      <c r="AG969" t="s">
        <v>147</v>
      </c>
      <c r="AH969" t="s">
        <v>147</v>
      </c>
      <c r="AI969">
        <v>4307.83</v>
      </c>
      <c r="AJ969" t="s">
        <v>147</v>
      </c>
      <c r="AL969">
        <v>38.05</v>
      </c>
      <c r="AM969" t="s">
        <v>45</v>
      </c>
      <c r="AN969">
        <f t="shared" si="53"/>
        <v>41</v>
      </c>
      <c r="AO969" s="6">
        <f t="shared" si="54"/>
        <v>1560.05</v>
      </c>
    </row>
    <row r="970" spans="1:41" ht="12.75">
      <c r="E970">
        <v>1</v>
      </c>
      <c r="F970" t="s">
        <v>1492</v>
      </c>
      <c r="G970" t="s">
        <v>585</v>
      </c>
      <c r="H970">
        <v>506.78</v>
      </c>
      <c r="I970">
        <v>506.78</v>
      </c>
      <c r="L970">
        <v>7441</v>
      </c>
      <c r="M970" t="s">
        <v>585</v>
      </c>
      <c r="O970" s="3">
        <f t="shared" si="52"/>
        <v>42746</v>
      </c>
      <c r="P970">
        <v>9506</v>
      </c>
      <c r="Q970" t="s">
        <v>1085</v>
      </c>
      <c r="R970" t="s">
        <v>1086</v>
      </c>
      <c r="S970" t="s">
        <v>1086</v>
      </c>
      <c r="V970">
        <v>2016</v>
      </c>
      <c r="W970">
        <v>626</v>
      </c>
      <c r="Z970">
        <v>1920</v>
      </c>
      <c r="AA970" t="s">
        <v>147</v>
      </c>
      <c r="AB970" s="7">
        <v>415.39</v>
      </c>
      <c r="AC970">
        <v>91.39</v>
      </c>
      <c r="AF970">
        <v>1666</v>
      </c>
      <c r="AG970" t="s">
        <v>147</v>
      </c>
      <c r="AH970" t="s">
        <v>147</v>
      </c>
      <c r="AI970">
        <v>6262.14</v>
      </c>
      <c r="AJ970" t="s">
        <v>147</v>
      </c>
      <c r="AL970">
        <v>415.39</v>
      </c>
      <c r="AM970" t="s">
        <v>45</v>
      </c>
      <c r="AN970">
        <f t="shared" si="53"/>
        <v>41</v>
      </c>
      <c r="AO970" s="6">
        <f t="shared" si="54"/>
        <v>17030.989999999998</v>
      </c>
    </row>
    <row r="971" spans="1:41" ht="12.75">
      <c r="E971">
        <v>1</v>
      </c>
      <c r="F971" t="s">
        <v>1493</v>
      </c>
      <c r="G971" t="s">
        <v>585</v>
      </c>
      <c r="H971">
        <v>588.22</v>
      </c>
      <c r="I971">
        <v>588.22</v>
      </c>
      <c r="L971">
        <v>7436</v>
      </c>
      <c r="M971" t="s">
        <v>585</v>
      </c>
      <c r="O971" s="3">
        <f t="shared" si="52"/>
        <v>42746</v>
      </c>
      <c r="P971">
        <v>9506</v>
      </c>
      <c r="Q971" t="s">
        <v>1085</v>
      </c>
      <c r="R971" t="s">
        <v>1086</v>
      </c>
      <c r="S971" t="s">
        <v>1086</v>
      </c>
      <c r="V971">
        <v>2016</v>
      </c>
      <c r="W971">
        <v>757</v>
      </c>
      <c r="Z971">
        <v>2332</v>
      </c>
      <c r="AA971" t="s">
        <v>132</v>
      </c>
      <c r="AB971" s="7">
        <v>482.15</v>
      </c>
      <c r="AC971">
        <v>106.07</v>
      </c>
      <c r="AF971">
        <v>1954</v>
      </c>
      <c r="AG971" t="s">
        <v>132</v>
      </c>
      <c r="AH971" t="s">
        <v>131</v>
      </c>
      <c r="AI971">
        <v>3872.16</v>
      </c>
      <c r="AJ971" t="s">
        <v>132</v>
      </c>
      <c r="AL971">
        <v>482.15</v>
      </c>
      <c r="AM971" t="s">
        <v>45</v>
      </c>
      <c r="AN971">
        <f t="shared" si="53"/>
        <v>50</v>
      </c>
      <c r="AO971" s="6">
        <f t="shared" si="54"/>
        <v>24107.5</v>
      </c>
    </row>
    <row r="972" spans="1:41" ht="12.75">
      <c r="E972">
        <v>1</v>
      </c>
      <c r="F972" t="s">
        <v>1494</v>
      </c>
      <c r="G972" t="s">
        <v>585</v>
      </c>
      <c r="H972">
        <v>287.33</v>
      </c>
      <c r="I972">
        <v>287.33</v>
      </c>
      <c r="L972">
        <v>7459</v>
      </c>
      <c r="M972" t="s">
        <v>585</v>
      </c>
      <c r="O972" s="3">
        <f t="shared" si="52"/>
        <v>42746</v>
      </c>
      <c r="P972">
        <v>9506</v>
      </c>
      <c r="Q972" t="s">
        <v>1085</v>
      </c>
      <c r="R972" t="s">
        <v>1086</v>
      </c>
      <c r="S972" t="s">
        <v>1086</v>
      </c>
      <c r="V972">
        <v>2016</v>
      </c>
      <c r="W972">
        <v>478</v>
      </c>
      <c r="Z972">
        <v>2240</v>
      </c>
      <c r="AA972" t="s">
        <v>130</v>
      </c>
      <c r="AB972" s="7">
        <v>261.21</v>
      </c>
      <c r="AC972">
        <v>26.12</v>
      </c>
      <c r="AF972">
        <v>1912</v>
      </c>
      <c r="AG972" t="s">
        <v>130</v>
      </c>
      <c r="AH972" t="s">
        <v>130</v>
      </c>
      <c r="AI972">
        <v>1076.35</v>
      </c>
      <c r="AJ972" t="s">
        <v>130</v>
      </c>
      <c r="AL972">
        <v>261.21</v>
      </c>
      <c r="AM972" t="s">
        <v>45</v>
      </c>
      <c r="AN972">
        <f t="shared" si="53"/>
        <v>49</v>
      </c>
      <c r="AO972" s="6">
        <f t="shared" si="54"/>
        <v>12799.289999999999</v>
      </c>
    </row>
    <row r="973" spans="1:41" ht="12.75">
      <c r="E973">
        <v>1</v>
      </c>
      <c r="F973" t="s">
        <v>1495</v>
      </c>
      <c r="G973" t="s">
        <v>585</v>
      </c>
      <c r="H973">
        <v>282.6</v>
      </c>
      <c r="I973">
        <v>282.6</v>
      </c>
      <c r="L973">
        <v>7460</v>
      </c>
      <c r="M973" t="s">
        <v>585</v>
      </c>
      <c r="O973" s="3">
        <f t="shared" si="52"/>
        <v>42746</v>
      </c>
      <c r="P973">
        <v>9506</v>
      </c>
      <c r="Q973" t="s">
        <v>1085</v>
      </c>
      <c r="R973" t="s">
        <v>1086</v>
      </c>
      <c r="S973" t="s">
        <v>1086</v>
      </c>
      <c r="V973">
        <v>2017</v>
      </c>
      <c r="W973">
        <v>430</v>
      </c>
      <c r="Z973">
        <v>2196</v>
      </c>
      <c r="AA973" t="s">
        <v>130</v>
      </c>
      <c r="AB973" s="7">
        <v>231.64</v>
      </c>
      <c r="AC973">
        <v>50.96</v>
      </c>
      <c r="AF973">
        <v>1896</v>
      </c>
      <c r="AG973" t="s">
        <v>130</v>
      </c>
      <c r="AH973" t="s">
        <v>130</v>
      </c>
      <c r="AI973">
        <v>2012.37</v>
      </c>
      <c r="AJ973" t="s">
        <v>130</v>
      </c>
      <c r="AL973">
        <v>231.64</v>
      </c>
      <c r="AM973" t="s">
        <v>45</v>
      </c>
      <c r="AN973">
        <f t="shared" si="53"/>
        <v>49</v>
      </c>
      <c r="AO973" s="6">
        <f t="shared" si="54"/>
        <v>11350.359999999999</v>
      </c>
    </row>
    <row r="974" spans="1:41" ht="12.75">
      <c r="E974">
        <v>1</v>
      </c>
      <c r="F974" t="s">
        <v>1496</v>
      </c>
      <c r="G974" t="s">
        <v>585</v>
      </c>
      <c r="H974">
        <v>86.95</v>
      </c>
      <c r="I974">
        <v>86.95</v>
      </c>
      <c r="L974">
        <v>7505</v>
      </c>
      <c r="M974" t="s">
        <v>585</v>
      </c>
      <c r="O974" s="3">
        <f t="shared" si="52"/>
        <v>42746</v>
      </c>
      <c r="P974">
        <v>9506</v>
      </c>
      <c r="Q974" t="s">
        <v>1085</v>
      </c>
      <c r="R974" t="s">
        <v>1086</v>
      </c>
      <c r="S974" t="s">
        <v>1086</v>
      </c>
      <c r="V974">
        <v>2017</v>
      </c>
      <c r="W974">
        <v>350</v>
      </c>
      <c r="Z974">
        <v>2343</v>
      </c>
      <c r="AA974" t="s">
        <v>132</v>
      </c>
      <c r="AB974" s="7">
        <v>71.27</v>
      </c>
      <c r="AC974">
        <v>15.68</v>
      </c>
      <c r="AF974">
        <v>1955</v>
      </c>
      <c r="AG974" t="s">
        <v>132</v>
      </c>
      <c r="AH974" t="s">
        <v>132</v>
      </c>
      <c r="AI974">
        <v>540.07</v>
      </c>
      <c r="AJ974" t="s">
        <v>132</v>
      </c>
      <c r="AL974">
        <v>71.27</v>
      </c>
      <c r="AM974" t="s">
        <v>45</v>
      </c>
      <c r="AN974">
        <f t="shared" si="53"/>
        <v>50</v>
      </c>
      <c r="AO974" s="6">
        <f t="shared" si="54"/>
        <v>3563.5</v>
      </c>
    </row>
    <row r="975" spans="1:41" ht="12.75">
      <c r="E975">
        <v>1</v>
      </c>
      <c r="F975" t="s">
        <v>1497</v>
      </c>
      <c r="G975" t="s">
        <v>585</v>
      </c>
      <c r="H975">
        <v>57.63</v>
      </c>
      <c r="I975">
        <v>57.63</v>
      </c>
      <c r="L975">
        <v>7522</v>
      </c>
      <c r="M975" t="s">
        <v>585</v>
      </c>
      <c r="O975" s="3">
        <f t="shared" si="52"/>
        <v>42746</v>
      </c>
      <c r="P975">
        <v>9506</v>
      </c>
      <c r="Q975" t="s">
        <v>1085</v>
      </c>
      <c r="R975" t="s">
        <v>1086</v>
      </c>
      <c r="S975" t="s">
        <v>1086</v>
      </c>
      <c r="V975">
        <v>2016</v>
      </c>
      <c r="W975">
        <v>478</v>
      </c>
      <c r="Z975">
        <v>2244</v>
      </c>
      <c r="AA975" t="s">
        <v>130</v>
      </c>
      <c r="AB975" s="7">
        <v>47.24</v>
      </c>
      <c r="AC975">
        <v>10.39</v>
      </c>
      <c r="AF975">
        <v>1912</v>
      </c>
      <c r="AG975" t="s">
        <v>130</v>
      </c>
      <c r="AH975" t="s">
        <v>130</v>
      </c>
      <c r="AI975">
        <v>1076.35</v>
      </c>
      <c r="AJ975" t="s">
        <v>130</v>
      </c>
      <c r="AL975">
        <v>47.24</v>
      </c>
      <c r="AM975" t="s">
        <v>45</v>
      </c>
      <c r="AN975">
        <f t="shared" si="53"/>
        <v>49</v>
      </c>
      <c r="AO975" s="6">
        <f t="shared" si="54"/>
        <v>2314.76</v>
      </c>
    </row>
    <row r="976" spans="1:41" ht="12.75">
      <c r="E976">
        <v>1</v>
      </c>
      <c r="F976" t="s">
        <v>1498</v>
      </c>
      <c r="G976" t="s">
        <v>585</v>
      </c>
      <c r="H976">
        <v>714.87</v>
      </c>
      <c r="I976">
        <v>714.87</v>
      </c>
      <c r="L976">
        <v>7432</v>
      </c>
      <c r="M976" t="s">
        <v>585</v>
      </c>
      <c r="O976" s="3">
        <f t="shared" si="52"/>
        <v>42746</v>
      </c>
      <c r="P976">
        <v>9506</v>
      </c>
      <c r="Q976" t="s">
        <v>1085</v>
      </c>
      <c r="R976" t="s">
        <v>1086</v>
      </c>
      <c r="S976" t="s">
        <v>1086</v>
      </c>
      <c r="V976">
        <v>2016</v>
      </c>
      <c r="W976">
        <v>605</v>
      </c>
      <c r="Z976">
        <v>2269</v>
      </c>
      <c r="AA976" t="s">
        <v>132</v>
      </c>
      <c r="AB976" s="7">
        <v>649.88</v>
      </c>
      <c r="AC976">
        <v>64.99</v>
      </c>
      <c r="AF976">
        <v>1924</v>
      </c>
      <c r="AG976" t="s">
        <v>132</v>
      </c>
      <c r="AH976" t="s">
        <v>131</v>
      </c>
      <c r="AI976">
        <v>2405.23</v>
      </c>
      <c r="AJ976" t="s">
        <v>132</v>
      </c>
      <c r="AL976">
        <v>649.88</v>
      </c>
      <c r="AM976" t="s">
        <v>45</v>
      </c>
      <c r="AN976">
        <f t="shared" si="53"/>
        <v>50</v>
      </c>
      <c r="AO976" s="6">
        <f t="shared" si="54"/>
        <v>32494</v>
      </c>
    </row>
    <row r="977" spans="1:41" ht="12.75">
      <c r="E977">
        <v>1</v>
      </c>
      <c r="F977" t="s">
        <v>1499</v>
      </c>
      <c r="G977" t="s">
        <v>585</v>
      </c>
      <c r="H977">
        <v>59.37</v>
      </c>
      <c r="I977">
        <v>59.37</v>
      </c>
      <c r="L977">
        <v>7521</v>
      </c>
      <c r="M977" t="s">
        <v>585</v>
      </c>
      <c r="O977" s="3">
        <f t="shared" si="52"/>
        <v>42746</v>
      </c>
      <c r="P977">
        <v>9506</v>
      </c>
      <c r="Q977" t="s">
        <v>1085</v>
      </c>
      <c r="R977" t="s">
        <v>1086</v>
      </c>
      <c r="S977" t="s">
        <v>1086</v>
      </c>
      <c r="V977">
        <v>2017</v>
      </c>
      <c r="W977">
        <v>430</v>
      </c>
      <c r="Z977">
        <v>2206</v>
      </c>
      <c r="AA977" t="s">
        <v>130</v>
      </c>
      <c r="AB977" s="7">
        <v>48.66</v>
      </c>
      <c r="AC977">
        <v>10.71</v>
      </c>
      <c r="AF977">
        <v>1896</v>
      </c>
      <c r="AG977" t="s">
        <v>130</v>
      </c>
      <c r="AH977" t="s">
        <v>130</v>
      </c>
      <c r="AI977">
        <v>2012.37</v>
      </c>
      <c r="AJ977" t="s">
        <v>130</v>
      </c>
      <c r="AL977">
        <v>48.66</v>
      </c>
      <c r="AM977" t="s">
        <v>45</v>
      </c>
      <c r="AN977">
        <f t="shared" si="53"/>
        <v>49</v>
      </c>
      <c r="AO977" s="6">
        <f t="shared" si="54"/>
        <v>2384.3399999999997</v>
      </c>
    </row>
    <row r="978" spans="1:41" ht="12.75">
      <c r="E978">
        <v>1</v>
      </c>
      <c r="F978" t="s">
        <v>1500</v>
      </c>
      <c r="G978" t="s">
        <v>585</v>
      </c>
      <c r="H978">
        <v>59.39</v>
      </c>
      <c r="I978">
        <v>59.39</v>
      </c>
      <c r="L978">
        <v>7519</v>
      </c>
      <c r="M978" t="s">
        <v>585</v>
      </c>
      <c r="O978" s="3">
        <f t="shared" si="52"/>
        <v>42746</v>
      </c>
      <c r="P978">
        <v>9506</v>
      </c>
      <c r="Q978" t="s">
        <v>1085</v>
      </c>
      <c r="R978" t="s">
        <v>1086</v>
      </c>
      <c r="S978" t="s">
        <v>1086</v>
      </c>
      <c r="V978">
        <v>2017</v>
      </c>
      <c r="W978">
        <v>430</v>
      </c>
      <c r="Z978">
        <v>2205</v>
      </c>
      <c r="AA978" t="s">
        <v>130</v>
      </c>
      <c r="AB978" s="7">
        <v>48.68</v>
      </c>
      <c r="AC978">
        <v>10.71</v>
      </c>
      <c r="AF978">
        <v>1896</v>
      </c>
      <c r="AG978" t="s">
        <v>130</v>
      </c>
      <c r="AH978" t="s">
        <v>130</v>
      </c>
      <c r="AI978">
        <v>2012.37</v>
      </c>
      <c r="AJ978" t="s">
        <v>130</v>
      </c>
      <c r="AL978">
        <v>48.68</v>
      </c>
      <c r="AM978" t="s">
        <v>45</v>
      </c>
      <c r="AN978">
        <f t="shared" si="53"/>
        <v>49</v>
      </c>
      <c r="AO978" s="6">
        <f t="shared" si="54"/>
        <v>2385.32</v>
      </c>
    </row>
    <row r="979" spans="1:41" ht="12.75">
      <c r="E979">
        <v>1</v>
      </c>
      <c r="F979" t="s">
        <v>1501</v>
      </c>
      <c r="G979" t="s">
        <v>585</v>
      </c>
      <c r="H979">
        <v>31.48</v>
      </c>
      <c r="I979">
        <v>31.48</v>
      </c>
      <c r="L979">
        <v>7554</v>
      </c>
      <c r="M979" t="s">
        <v>585</v>
      </c>
      <c r="O979" s="3">
        <f t="shared" si="52"/>
        <v>42746</v>
      </c>
      <c r="P979">
        <v>9506</v>
      </c>
      <c r="Q979" t="s">
        <v>1085</v>
      </c>
      <c r="R979" t="s">
        <v>1086</v>
      </c>
      <c r="S979" t="s">
        <v>1086</v>
      </c>
      <c r="V979">
        <v>2017</v>
      </c>
      <c r="W979">
        <v>333</v>
      </c>
      <c r="Z979">
        <v>2364</v>
      </c>
      <c r="AA979" t="s">
        <v>131</v>
      </c>
      <c r="AB979" s="7">
        <v>25.8</v>
      </c>
      <c r="AC979">
        <v>5.68</v>
      </c>
      <c r="AF979">
        <v>1963</v>
      </c>
      <c r="AG979" t="s">
        <v>131</v>
      </c>
      <c r="AH979" t="s">
        <v>131</v>
      </c>
      <c r="AI979">
        <v>130.2</v>
      </c>
      <c r="AJ979" t="s">
        <v>131</v>
      </c>
      <c r="AL979">
        <v>25.8</v>
      </c>
      <c r="AM979" t="s">
        <v>45</v>
      </c>
      <c r="AN979">
        <f t="shared" si="53"/>
        <v>51</v>
      </c>
      <c r="AO979" s="6">
        <f t="shared" si="54"/>
        <v>1315.8</v>
      </c>
    </row>
    <row r="980" spans="1:41" ht="12.75">
      <c r="E980">
        <v>1</v>
      </c>
      <c r="F980" t="s">
        <v>1502</v>
      </c>
      <c r="G980" t="s">
        <v>585</v>
      </c>
      <c r="H980">
        <v>71.96</v>
      </c>
      <c r="I980">
        <v>71.96</v>
      </c>
      <c r="L980">
        <v>7513</v>
      </c>
      <c r="M980" t="s">
        <v>585</v>
      </c>
      <c r="O980" s="3">
        <f t="shared" si="52"/>
        <v>42746</v>
      </c>
      <c r="P980">
        <v>9506</v>
      </c>
      <c r="Q980" t="s">
        <v>1085</v>
      </c>
      <c r="R980" t="s">
        <v>1086</v>
      </c>
      <c r="S980" t="s">
        <v>1086</v>
      </c>
      <c r="V980">
        <v>2016</v>
      </c>
      <c r="W980">
        <v>626</v>
      </c>
      <c r="Z980">
        <v>1919</v>
      </c>
      <c r="AA980" t="s">
        <v>147</v>
      </c>
      <c r="AB980" s="7">
        <v>58.98</v>
      </c>
      <c r="AC980">
        <v>12.98</v>
      </c>
      <c r="AF980">
        <v>1666</v>
      </c>
      <c r="AG980" t="s">
        <v>147</v>
      </c>
      <c r="AH980" t="s">
        <v>147</v>
      </c>
      <c r="AI980">
        <v>6262.14</v>
      </c>
      <c r="AJ980" t="s">
        <v>147</v>
      </c>
      <c r="AL980">
        <v>58.98</v>
      </c>
      <c r="AM980" t="s">
        <v>45</v>
      </c>
      <c r="AN980">
        <f t="shared" si="53"/>
        <v>41</v>
      </c>
      <c r="AO980" s="6">
        <f t="shared" si="54"/>
        <v>2418.18</v>
      </c>
    </row>
    <row r="981" spans="1:41" ht="12.75">
      <c r="E981">
        <v>1</v>
      </c>
      <c r="F981" t="s">
        <v>1503</v>
      </c>
      <c r="G981" t="s">
        <v>585</v>
      </c>
      <c r="H981">
        <v>35.76</v>
      </c>
      <c r="I981">
        <v>35.76</v>
      </c>
      <c r="L981">
        <v>7549</v>
      </c>
      <c r="M981" t="s">
        <v>585</v>
      </c>
      <c r="O981" s="3">
        <f t="shared" si="52"/>
        <v>42746</v>
      </c>
      <c r="P981">
        <v>9506</v>
      </c>
      <c r="Q981" t="s">
        <v>1085</v>
      </c>
      <c r="R981" t="s">
        <v>1086</v>
      </c>
      <c r="S981" t="s">
        <v>1086</v>
      </c>
      <c r="V981">
        <v>2017</v>
      </c>
      <c r="W981">
        <v>333</v>
      </c>
      <c r="Z981">
        <v>2361</v>
      </c>
      <c r="AA981" t="s">
        <v>131</v>
      </c>
      <c r="AB981" s="7">
        <v>29.31</v>
      </c>
      <c r="AC981">
        <v>6.45</v>
      </c>
      <c r="AF981">
        <v>1963</v>
      </c>
      <c r="AG981" t="s">
        <v>131</v>
      </c>
      <c r="AH981" t="s">
        <v>131</v>
      </c>
      <c r="AI981">
        <v>130.2</v>
      </c>
      <c r="AJ981" t="s">
        <v>131</v>
      </c>
      <c r="AL981">
        <v>29.31</v>
      </c>
      <c r="AM981" t="s">
        <v>45</v>
      </c>
      <c r="AN981">
        <f t="shared" si="53"/>
        <v>51</v>
      </c>
      <c r="AO981" s="6">
        <f t="shared" si="54"/>
        <v>1494.81</v>
      </c>
    </row>
    <row r="982" spans="1:41" ht="12.75">
      <c r="E982">
        <v>1</v>
      </c>
      <c r="F982" t="s">
        <v>1504</v>
      </c>
      <c r="G982" t="s">
        <v>585</v>
      </c>
      <c r="H982">
        <v>91.37</v>
      </c>
      <c r="I982">
        <v>91.37</v>
      </c>
      <c r="L982">
        <v>7502</v>
      </c>
      <c r="M982" t="s">
        <v>585</v>
      </c>
      <c r="O982" s="3">
        <f t="shared" si="52"/>
        <v>42746</v>
      </c>
      <c r="P982">
        <v>9506</v>
      </c>
      <c r="Q982" t="s">
        <v>1085</v>
      </c>
      <c r="R982" t="s">
        <v>1086</v>
      </c>
      <c r="S982" t="s">
        <v>1086</v>
      </c>
      <c r="V982">
        <v>2017</v>
      </c>
      <c r="W982">
        <v>430</v>
      </c>
      <c r="Z982">
        <v>2203</v>
      </c>
      <c r="AA982" t="s">
        <v>130</v>
      </c>
      <c r="AB982" s="7">
        <v>74.89</v>
      </c>
      <c r="AC982">
        <v>16.48</v>
      </c>
      <c r="AF982">
        <v>1896</v>
      </c>
      <c r="AG982" t="s">
        <v>130</v>
      </c>
      <c r="AH982" t="s">
        <v>130</v>
      </c>
      <c r="AI982">
        <v>2012.37</v>
      </c>
      <c r="AJ982" t="s">
        <v>130</v>
      </c>
      <c r="AL982">
        <v>74.89</v>
      </c>
      <c r="AM982" t="s">
        <v>45</v>
      </c>
      <c r="AN982">
        <f t="shared" si="53"/>
        <v>49</v>
      </c>
      <c r="AO982" s="6">
        <f t="shared" si="54"/>
        <v>3669.61</v>
      </c>
    </row>
    <row r="983" spans="1:41" ht="12.75">
      <c r="E983">
        <v>1</v>
      </c>
      <c r="F983" t="s">
        <v>1505</v>
      </c>
      <c r="G983" t="s">
        <v>585</v>
      </c>
      <c r="H983">
        <v>44.98</v>
      </c>
      <c r="I983">
        <v>44.98</v>
      </c>
      <c r="L983">
        <v>7537</v>
      </c>
      <c r="M983" t="s">
        <v>585</v>
      </c>
      <c r="O983" s="3">
        <f t="shared" si="52"/>
        <v>42746</v>
      </c>
      <c r="P983">
        <v>9506</v>
      </c>
      <c r="Q983" t="s">
        <v>1085</v>
      </c>
      <c r="R983" t="s">
        <v>1086</v>
      </c>
      <c r="S983" t="s">
        <v>1086</v>
      </c>
      <c r="V983">
        <v>2017</v>
      </c>
      <c r="W983">
        <v>333</v>
      </c>
      <c r="Z983">
        <v>2387</v>
      </c>
      <c r="AA983" t="s">
        <v>131</v>
      </c>
      <c r="AB983" s="7">
        <v>36.87</v>
      </c>
      <c r="AC983">
        <v>8.11</v>
      </c>
      <c r="AF983">
        <v>1985</v>
      </c>
      <c r="AG983" t="s">
        <v>131</v>
      </c>
      <c r="AH983" t="s">
        <v>131</v>
      </c>
      <c r="AI983">
        <v>166.34</v>
      </c>
      <c r="AJ983" t="s">
        <v>131</v>
      </c>
      <c r="AL983">
        <v>36.87</v>
      </c>
      <c r="AM983" t="s">
        <v>45</v>
      </c>
      <c r="AN983">
        <f t="shared" si="53"/>
        <v>51</v>
      </c>
      <c r="AO983" s="6">
        <f t="shared" si="54"/>
        <v>1880.37</v>
      </c>
    </row>
    <row r="984" spans="1:41" ht="12.75">
      <c r="E984">
        <v>1</v>
      </c>
      <c r="F984" t="s">
        <v>1506</v>
      </c>
      <c r="G984" t="s">
        <v>585</v>
      </c>
      <c r="H984">
        <v>61.17</v>
      </c>
      <c r="I984">
        <v>61.17</v>
      </c>
      <c r="L984">
        <v>7515</v>
      </c>
      <c r="M984" t="s">
        <v>585</v>
      </c>
      <c r="O984" s="3">
        <f t="shared" si="52"/>
        <v>42746</v>
      </c>
      <c r="P984">
        <v>9506</v>
      </c>
      <c r="Q984" t="s">
        <v>1085</v>
      </c>
      <c r="R984" t="s">
        <v>1086</v>
      </c>
      <c r="S984" t="s">
        <v>1086</v>
      </c>
      <c r="V984">
        <v>2016</v>
      </c>
      <c r="W984">
        <v>757</v>
      </c>
      <c r="Z984">
        <v>2339</v>
      </c>
      <c r="AA984" t="s">
        <v>132</v>
      </c>
      <c r="AB984" s="7">
        <v>50.14</v>
      </c>
      <c r="AC984">
        <v>11.03</v>
      </c>
      <c r="AF984">
        <v>1954</v>
      </c>
      <c r="AG984" t="s">
        <v>132</v>
      </c>
      <c r="AH984" t="s">
        <v>131</v>
      </c>
      <c r="AI984">
        <v>3872.16</v>
      </c>
      <c r="AJ984" t="s">
        <v>132</v>
      </c>
      <c r="AL984">
        <v>50.14</v>
      </c>
      <c r="AM984" t="s">
        <v>45</v>
      </c>
      <c r="AN984">
        <f t="shared" si="53"/>
        <v>50</v>
      </c>
      <c r="AO984" s="6">
        <f t="shared" si="54"/>
        <v>2507</v>
      </c>
    </row>
    <row r="985" spans="1:41" ht="12.75">
      <c r="E985">
        <v>1</v>
      </c>
      <c r="F985" t="s">
        <v>1507</v>
      </c>
      <c r="G985" t="s">
        <v>585</v>
      </c>
      <c r="H985">
        <v>91.48</v>
      </c>
      <c r="I985">
        <v>91.48</v>
      </c>
      <c r="L985">
        <v>7501</v>
      </c>
      <c r="M985" t="s">
        <v>585</v>
      </c>
      <c r="O985" s="3">
        <f t="shared" si="52"/>
        <v>42746</v>
      </c>
      <c r="P985">
        <v>9506</v>
      </c>
      <c r="Q985" t="s">
        <v>1085</v>
      </c>
      <c r="R985" t="s">
        <v>1086</v>
      </c>
      <c r="S985" t="s">
        <v>1086</v>
      </c>
      <c r="V985">
        <v>2017</v>
      </c>
      <c r="W985">
        <v>430</v>
      </c>
      <c r="Z985">
        <v>2202</v>
      </c>
      <c r="AA985" t="s">
        <v>130</v>
      </c>
      <c r="AB985" s="7">
        <v>74.98</v>
      </c>
      <c r="AC985">
        <v>16.5</v>
      </c>
      <c r="AF985">
        <v>1896</v>
      </c>
      <c r="AG985" t="s">
        <v>130</v>
      </c>
      <c r="AH985" t="s">
        <v>130</v>
      </c>
      <c r="AI985">
        <v>2012.37</v>
      </c>
      <c r="AJ985" t="s">
        <v>130</v>
      </c>
      <c r="AL985">
        <v>74.98</v>
      </c>
      <c r="AM985" t="s">
        <v>45</v>
      </c>
      <c r="AN985">
        <f t="shared" si="53"/>
        <v>49</v>
      </c>
      <c r="AO985" s="6">
        <f t="shared" si="54"/>
        <v>3674.02</v>
      </c>
    </row>
    <row r="986" spans="1:41" ht="12.75">
      <c r="E986">
        <v>1</v>
      </c>
      <c r="F986" t="s">
        <v>1508</v>
      </c>
      <c r="G986" t="s">
        <v>585</v>
      </c>
      <c r="H986">
        <v>46.42</v>
      </c>
      <c r="I986">
        <v>46.42</v>
      </c>
      <c r="L986">
        <v>7534</v>
      </c>
      <c r="M986" t="s">
        <v>585</v>
      </c>
      <c r="O986" s="3">
        <f t="shared" si="52"/>
        <v>42746</v>
      </c>
      <c r="P986">
        <v>9506</v>
      </c>
      <c r="Q986" t="s">
        <v>1085</v>
      </c>
      <c r="R986" t="s">
        <v>1086</v>
      </c>
      <c r="S986" t="s">
        <v>1086</v>
      </c>
      <c r="V986">
        <v>2017</v>
      </c>
      <c r="W986">
        <v>430</v>
      </c>
      <c r="Z986">
        <v>2211</v>
      </c>
      <c r="AA986" t="s">
        <v>130</v>
      </c>
      <c r="AB986" s="7">
        <v>38.05</v>
      </c>
      <c r="AC986">
        <v>8.37</v>
      </c>
      <c r="AF986">
        <v>1896</v>
      </c>
      <c r="AG986" t="s">
        <v>130</v>
      </c>
      <c r="AH986" t="s">
        <v>130</v>
      </c>
      <c r="AI986">
        <v>2012.37</v>
      </c>
      <c r="AJ986" t="s">
        <v>130</v>
      </c>
      <c r="AL986">
        <v>38.05</v>
      </c>
      <c r="AM986" t="s">
        <v>45</v>
      </c>
      <c r="AN986">
        <f t="shared" si="53"/>
        <v>49</v>
      </c>
      <c r="AO986" s="6">
        <f t="shared" si="54"/>
        <v>1864.4499999999998</v>
      </c>
    </row>
    <row r="987" spans="1:41" ht="12.75">
      <c r="E987">
        <v>1</v>
      </c>
      <c r="F987" t="s">
        <v>1509</v>
      </c>
      <c r="G987" t="s">
        <v>585</v>
      </c>
      <c r="H987">
        <v>435.3</v>
      </c>
      <c r="I987">
        <v>435.3</v>
      </c>
      <c r="L987">
        <v>7448</v>
      </c>
      <c r="M987" t="s">
        <v>585</v>
      </c>
      <c r="O987" s="3">
        <f t="shared" si="52"/>
        <v>42746</v>
      </c>
      <c r="P987">
        <v>9506</v>
      </c>
      <c r="Q987" t="s">
        <v>1085</v>
      </c>
      <c r="R987" t="s">
        <v>1086</v>
      </c>
      <c r="S987" t="s">
        <v>1086</v>
      </c>
      <c r="V987">
        <v>2016</v>
      </c>
      <c r="W987">
        <v>626</v>
      </c>
      <c r="Z987">
        <v>1926</v>
      </c>
      <c r="AA987" t="s">
        <v>147</v>
      </c>
      <c r="AB987" s="7">
        <v>356.8</v>
      </c>
      <c r="AC987">
        <v>78.5</v>
      </c>
      <c r="AF987">
        <v>1666</v>
      </c>
      <c r="AG987" t="s">
        <v>147</v>
      </c>
      <c r="AH987" t="s">
        <v>147</v>
      </c>
      <c r="AI987">
        <v>6262.14</v>
      </c>
      <c r="AJ987" t="s">
        <v>147</v>
      </c>
      <c r="AL987">
        <v>356.8</v>
      </c>
      <c r="AM987" t="s">
        <v>45</v>
      </c>
      <c r="AN987">
        <f t="shared" si="53"/>
        <v>41</v>
      </c>
      <c r="AO987" s="6">
        <f t="shared" si="54"/>
        <v>14628.800000000001</v>
      </c>
    </row>
    <row r="988" spans="1:41" ht="12.75">
      <c r="E988">
        <v>1</v>
      </c>
      <c r="F988" t="s">
        <v>1510</v>
      </c>
      <c r="G988" t="s">
        <v>585</v>
      </c>
      <c r="H988">
        <v>92.65</v>
      </c>
      <c r="I988">
        <v>92.65</v>
      </c>
      <c r="L988">
        <v>7499</v>
      </c>
      <c r="M988" t="s">
        <v>585</v>
      </c>
      <c r="O988" s="3">
        <f t="shared" si="52"/>
        <v>42746</v>
      </c>
      <c r="P988">
        <v>9506</v>
      </c>
      <c r="Q988" t="s">
        <v>1085</v>
      </c>
      <c r="R988" t="s">
        <v>1086</v>
      </c>
      <c r="S988" t="s">
        <v>1086</v>
      </c>
      <c r="V988">
        <v>2017</v>
      </c>
      <c r="W988">
        <v>430</v>
      </c>
      <c r="Z988">
        <v>2200</v>
      </c>
      <c r="AA988" t="s">
        <v>130</v>
      </c>
      <c r="AB988" s="7">
        <v>75.94</v>
      </c>
      <c r="AC988">
        <v>16.71</v>
      </c>
      <c r="AF988">
        <v>1896</v>
      </c>
      <c r="AG988" t="s">
        <v>130</v>
      </c>
      <c r="AH988" t="s">
        <v>130</v>
      </c>
      <c r="AI988">
        <v>2012.37</v>
      </c>
      <c r="AJ988" t="s">
        <v>130</v>
      </c>
      <c r="AL988">
        <v>75.94</v>
      </c>
      <c r="AM988" t="s">
        <v>45</v>
      </c>
      <c r="AN988">
        <f t="shared" si="53"/>
        <v>49</v>
      </c>
      <c r="AO988" s="6">
        <f t="shared" si="54"/>
        <v>3721.06</v>
      </c>
    </row>
    <row r="989" spans="1:41" ht="12.75">
      <c r="E989">
        <v>1</v>
      </c>
      <c r="F989" t="s">
        <v>1511</v>
      </c>
      <c r="G989" t="s">
        <v>585</v>
      </c>
      <c r="H989">
        <v>181.84</v>
      </c>
      <c r="I989">
        <v>181.84</v>
      </c>
      <c r="L989">
        <v>7478</v>
      </c>
      <c r="M989" t="s">
        <v>585</v>
      </c>
      <c r="O989" s="3">
        <f t="shared" si="52"/>
        <v>42746</v>
      </c>
      <c r="P989">
        <v>9506</v>
      </c>
      <c r="Q989" t="s">
        <v>1085</v>
      </c>
      <c r="R989" t="s">
        <v>1086</v>
      </c>
      <c r="S989" t="s">
        <v>1086</v>
      </c>
      <c r="V989">
        <v>2016</v>
      </c>
      <c r="W989">
        <v>757</v>
      </c>
      <c r="Z989">
        <v>2337</v>
      </c>
      <c r="AA989" t="s">
        <v>132</v>
      </c>
      <c r="AB989" s="7">
        <v>149.05</v>
      </c>
      <c r="AC989">
        <v>32.79</v>
      </c>
      <c r="AF989">
        <v>1954</v>
      </c>
      <c r="AG989" t="s">
        <v>132</v>
      </c>
      <c r="AH989" t="s">
        <v>131</v>
      </c>
      <c r="AI989">
        <v>3872.16</v>
      </c>
      <c r="AJ989" t="s">
        <v>132</v>
      </c>
      <c r="AL989">
        <v>149.05</v>
      </c>
      <c r="AM989" t="s">
        <v>45</v>
      </c>
      <c r="AN989">
        <f t="shared" si="53"/>
        <v>50</v>
      </c>
      <c r="AO989" s="6">
        <f t="shared" si="54"/>
        <v>7452.500000000001</v>
      </c>
    </row>
    <row r="990" spans="1:41" ht="12.75">
      <c r="E990">
        <v>1</v>
      </c>
      <c r="F990" t="s">
        <v>1512</v>
      </c>
      <c r="G990" t="s">
        <v>585</v>
      </c>
      <c r="H990">
        <v>200.28</v>
      </c>
      <c r="I990">
        <v>200.28</v>
      </c>
      <c r="L990">
        <v>7471</v>
      </c>
      <c r="M990" t="s">
        <v>585</v>
      </c>
      <c r="O990" s="3">
        <f t="shared" si="52"/>
        <v>42746</v>
      </c>
      <c r="P990">
        <v>9506</v>
      </c>
      <c r="Q990" t="s">
        <v>1085</v>
      </c>
      <c r="R990" t="s">
        <v>1086</v>
      </c>
      <c r="S990" t="s">
        <v>1086</v>
      </c>
      <c r="V990">
        <v>2016</v>
      </c>
      <c r="W990">
        <v>478</v>
      </c>
      <c r="Z990">
        <v>2243</v>
      </c>
      <c r="AA990" t="s">
        <v>130</v>
      </c>
      <c r="AB990" s="7">
        <v>182.07</v>
      </c>
      <c r="AC990">
        <v>18.21</v>
      </c>
      <c r="AF990">
        <v>1912</v>
      </c>
      <c r="AG990" t="s">
        <v>130</v>
      </c>
      <c r="AH990" t="s">
        <v>130</v>
      </c>
      <c r="AI990">
        <v>1076.35</v>
      </c>
      <c r="AJ990" t="s">
        <v>130</v>
      </c>
      <c r="AL990">
        <v>182.07</v>
      </c>
      <c r="AM990" t="s">
        <v>45</v>
      </c>
      <c r="AN990">
        <f t="shared" si="53"/>
        <v>49</v>
      </c>
      <c r="AO990" s="6">
        <f t="shared" si="54"/>
        <v>8921.43</v>
      </c>
    </row>
    <row r="991" spans="1:41" ht="12.75">
      <c r="E991">
        <v>1</v>
      </c>
      <c r="F991" t="s">
        <v>1513</v>
      </c>
      <c r="G991" t="s">
        <v>585</v>
      </c>
      <c r="H991">
        <v>61.1</v>
      </c>
      <c r="I991">
        <v>61.1</v>
      </c>
      <c r="L991">
        <v>7516</v>
      </c>
      <c r="M991" t="s">
        <v>585</v>
      </c>
      <c r="O991" s="3">
        <f t="shared" si="52"/>
        <v>42746</v>
      </c>
      <c r="P991">
        <v>9506</v>
      </c>
      <c r="Q991" t="s">
        <v>1085</v>
      </c>
      <c r="R991" t="s">
        <v>1086</v>
      </c>
      <c r="S991" t="s">
        <v>1086</v>
      </c>
      <c r="V991">
        <v>2017</v>
      </c>
      <c r="W991">
        <v>430</v>
      </c>
      <c r="Z991">
        <v>2204</v>
      </c>
      <c r="AA991" t="s">
        <v>130</v>
      </c>
      <c r="AB991" s="7">
        <v>50.08</v>
      </c>
      <c r="AC991">
        <v>11.02</v>
      </c>
      <c r="AF991">
        <v>1896</v>
      </c>
      <c r="AG991" t="s">
        <v>130</v>
      </c>
      <c r="AH991" t="s">
        <v>130</v>
      </c>
      <c r="AI991">
        <v>2012.37</v>
      </c>
      <c r="AJ991" t="s">
        <v>130</v>
      </c>
      <c r="AL991">
        <v>50.08</v>
      </c>
      <c r="AM991" t="s">
        <v>45</v>
      </c>
      <c r="AN991">
        <f t="shared" si="53"/>
        <v>49</v>
      </c>
      <c r="AO991" s="6">
        <f t="shared" si="54"/>
        <v>2453.92</v>
      </c>
    </row>
    <row r="992" spans="1:41" ht="12.75">
      <c r="E992">
        <v>1</v>
      </c>
      <c r="F992" t="s">
        <v>1514</v>
      </c>
      <c r="G992" t="s">
        <v>585</v>
      </c>
      <c r="H992">
        <v>59.39</v>
      </c>
      <c r="I992">
        <v>59.39</v>
      </c>
      <c r="L992">
        <v>7518</v>
      </c>
      <c r="M992" t="s">
        <v>585</v>
      </c>
      <c r="O992" s="3">
        <f t="shared" si="52"/>
        <v>42746</v>
      </c>
      <c r="P992">
        <v>9506</v>
      </c>
      <c r="Q992" t="s">
        <v>1085</v>
      </c>
      <c r="R992" t="s">
        <v>1086</v>
      </c>
      <c r="S992" t="s">
        <v>1086</v>
      </c>
      <c r="V992">
        <v>2016</v>
      </c>
      <c r="W992">
        <v>626</v>
      </c>
      <c r="Z992">
        <v>1918</v>
      </c>
      <c r="AA992" t="s">
        <v>147</v>
      </c>
      <c r="AB992" s="7">
        <v>48.68</v>
      </c>
      <c r="AC992">
        <v>10.71</v>
      </c>
      <c r="AF992">
        <v>1666</v>
      </c>
      <c r="AG992" t="s">
        <v>147</v>
      </c>
      <c r="AH992" t="s">
        <v>147</v>
      </c>
      <c r="AI992">
        <v>6262.14</v>
      </c>
      <c r="AJ992" t="s">
        <v>147</v>
      </c>
      <c r="AL992">
        <v>48.68</v>
      </c>
      <c r="AM992" t="s">
        <v>45</v>
      </c>
      <c r="AN992">
        <f t="shared" si="53"/>
        <v>41</v>
      </c>
      <c r="AO992" s="6">
        <f t="shared" si="54"/>
        <v>1995.8799999999999</v>
      </c>
    </row>
    <row r="993" spans="1:41" ht="12.75">
      <c r="E993">
        <v>1</v>
      </c>
      <c r="F993" t="s">
        <v>1515</v>
      </c>
      <c r="G993" t="s">
        <v>585</v>
      </c>
      <c r="H993">
        <v>862.42</v>
      </c>
      <c r="I993">
        <v>862.42</v>
      </c>
      <c r="L993">
        <v>7427</v>
      </c>
      <c r="M993" t="s">
        <v>585</v>
      </c>
      <c r="O993" s="3">
        <f t="shared" si="52"/>
        <v>42746</v>
      </c>
      <c r="P993">
        <v>9506</v>
      </c>
      <c r="Q993" t="s">
        <v>1085</v>
      </c>
      <c r="R993" t="s">
        <v>1086</v>
      </c>
      <c r="S993" t="s">
        <v>1086</v>
      </c>
      <c r="V993">
        <v>2016</v>
      </c>
      <c r="W993">
        <v>627</v>
      </c>
      <c r="Z993">
        <v>2306</v>
      </c>
      <c r="AA993" t="s">
        <v>132</v>
      </c>
      <c r="AB993" s="7">
        <v>784.02</v>
      </c>
      <c r="AC993">
        <v>78.4</v>
      </c>
      <c r="AF993">
        <v>1933</v>
      </c>
      <c r="AG993" t="s">
        <v>132</v>
      </c>
      <c r="AH993" t="s">
        <v>131</v>
      </c>
      <c r="AI993">
        <v>4325.53</v>
      </c>
      <c r="AJ993" t="s">
        <v>132</v>
      </c>
      <c r="AL993">
        <v>784.02</v>
      </c>
      <c r="AM993" t="s">
        <v>45</v>
      </c>
      <c r="AN993">
        <f t="shared" si="53"/>
        <v>50</v>
      </c>
      <c r="AO993" s="6">
        <f t="shared" si="54"/>
        <v>39201</v>
      </c>
    </row>
    <row r="994" spans="1:41" ht="12.75">
      <c r="E994">
        <v>1</v>
      </c>
      <c r="F994" t="s">
        <v>1516</v>
      </c>
      <c r="G994" t="s">
        <v>585</v>
      </c>
      <c r="H994">
        <v>771.16</v>
      </c>
      <c r="I994">
        <v>771.16</v>
      </c>
      <c r="L994">
        <v>7429</v>
      </c>
      <c r="M994" t="s">
        <v>585</v>
      </c>
      <c r="O994" s="3">
        <f t="shared" si="52"/>
        <v>42746</v>
      </c>
      <c r="P994">
        <v>9506</v>
      </c>
      <c r="Q994" t="s">
        <v>1085</v>
      </c>
      <c r="R994" t="s">
        <v>1086</v>
      </c>
      <c r="S994" t="s">
        <v>1086</v>
      </c>
      <c r="V994">
        <v>2016</v>
      </c>
      <c r="W994">
        <v>606</v>
      </c>
      <c r="Z994">
        <v>2275</v>
      </c>
      <c r="AA994" t="s">
        <v>132</v>
      </c>
      <c r="AB994" s="7">
        <v>701.05</v>
      </c>
      <c r="AC994">
        <v>70.11</v>
      </c>
      <c r="AF994">
        <v>1926</v>
      </c>
      <c r="AG994" t="s">
        <v>132</v>
      </c>
      <c r="AH994" t="s">
        <v>131</v>
      </c>
      <c r="AI994">
        <v>3556.27</v>
      </c>
      <c r="AJ994" t="s">
        <v>132</v>
      </c>
      <c r="AL994">
        <v>701.05</v>
      </c>
      <c r="AM994" t="s">
        <v>45</v>
      </c>
      <c r="AN994">
        <f t="shared" si="53"/>
        <v>50</v>
      </c>
      <c r="AO994" s="6">
        <f t="shared" si="54"/>
        <v>35052.5</v>
      </c>
    </row>
    <row r="995" spans="1:41" ht="12.75">
      <c r="E995">
        <v>1</v>
      </c>
      <c r="F995" t="s">
        <v>1517</v>
      </c>
      <c r="G995" t="s">
        <v>585</v>
      </c>
      <c r="H995">
        <v>54.72</v>
      </c>
      <c r="I995">
        <v>54.72</v>
      </c>
      <c r="L995">
        <v>7524</v>
      </c>
      <c r="M995" t="s">
        <v>585</v>
      </c>
      <c r="O995" s="3">
        <f t="shared" si="52"/>
        <v>42746</v>
      </c>
      <c r="P995">
        <v>9506</v>
      </c>
      <c r="Q995" t="s">
        <v>1085</v>
      </c>
      <c r="R995" t="s">
        <v>1086</v>
      </c>
      <c r="S995" t="s">
        <v>1086</v>
      </c>
      <c r="V995">
        <v>2017</v>
      </c>
      <c r="W995">
        <v>333</v>
      </c>
      <c r="Z995">
        <v>2403</v>
      </c>
      <c r="AA995" t="s">
        <v>131</v>
      </c>
      <c r="AB995" s="7">
        <v>44.85</v>
      </c>
      <c r="AC995">
        <v>9.87</v>
      </c>
      <c r="AF995">
        <v>1994</v>
      </c>
      <c r="AG995" t="s">
        <v>131</v>
      </c>
      <c r="AH995" t="s">
        <v>131</v>
      </c>
      <c r="AI995">
        <v>584.6</v>
      </c>
      <c r="AJ995" t="s">
        <v>131</v>
      </c>
      <c r="AL995">
        <v>44.85</v>
      </c>
      <c r="AM995" t="s">
        <v>45</v>
      </c>
      <c r="AN995">
        <f t="shared" si="53"/>
        <v>51</v>
      </c>
      <c r="AO995" s="6">
        <f t="shared" si="54"/>
        <v>2287.35</v>
      </c>
    </row>
    <row r="996" spans="1:41" ht="12.75">
      <c r="E996">
        <v>1</v>
      </c>
      <c r="F996" t="s">
        <v>1518</v>
      </c>
      <c r="G996" t="s">
        <v>585</v>
      </c>
      <c r="H996">
        <v>122.51</v>
      </c>
      <c r="I996">
        <v>122.51</v>
      </c>
      <c r="L996">
        <v>7494</v>
      </c>
      <c r="M996" t="s">
        <v>585</v>
      </c>
      <c r="O996" s="3">
        <f t="shared" si="52"/>
        <v>42746</v>
      </c>
      <c r="P996">
        <v>9506</v>
      </c>
      <c r="Q996" t="s">
        <v>1085</v>
      </c>
      <c r="R996" t="s">
        <v>1086</v>
      </c>
      <c r="S996" t="s">
        <v>1086</v>
      </c>
      <c r="V996">
        <v>2016</v>
      </c>
      <c r="W996">
        <v>626</v>
      </c>
      <c r="Z996">
        <v>1921</v>
      </c>
      <c r="AA996" t="s">
        <v>147</v>
      </c>
      <c r="AB996" s="7">
        <v>100.42</v>
      </c>
      <c r="AC996">
        <v>22.09</v>
      </c>
      <c r="AF996">
        <v>1666</v>
      </c>
      <c r="AG996" t="s">
        <v>147</v>
      </c>
      <c r="AH996" t="s">
        <v>147</v>
      </c>
      <c r="AI996">
        <v>6262.14</v>
      </c>
      <c r="AJ996" t="s">
        <v>147</v>
      </c>
      <c r="AL996">
        <v>100.42</v>
      </c>
      <c r="AM996" t="s">
        <v>45</v>
      </c>
      <c r="AN996">
        <f t="shared" si="53"/>
        <v>41</v>
      </c>
      <c r="AO996" s="6">
        <f t="shared" si="54"/>
        <v>4117.22</v>
      </c>
    </row>
    <row r="997" spans="1:41" ht="12.75">
      <c r="E997">
        <v>1</v>
      </c>
      <c r="F997" t="s">
        <v>1519</v>
      </c>
      <c r="G997" t="s">
        <v>585</v>
      </c>
      <c r="H997">
        <v>47.68</v>
      </c>
      <c r="I997">
        <v>47.68</v>
      </c>
      <c r="L997">
        <v>7527</v>
      </c>
      <c r="M997" t="s">
        <v>585</v>
      </c>
      <c r="O997" s="3">
        <f t="shared" si="52"/>
        <v>42746</v>
      </c>
      <c r="P997">
        <v>9506</v>
      </c>
      <c r="Q997" t="s">
        <v>1085</v>
      </c>
      <c r="R997" t="s">
        <v>1086</v>
      </c>
      <c r="S997" t="s">
        <v>1086</v>
      </c>
      <c r="V997">
        <v>2017</v>
      </c>
      <c r="W997">
        <v>350</v>
      </c>
      <c r="Z997">
        <v>2344</v>
      </c>
      <c r="AA997" t="s">
        <v>132</v>
      </c>
      <c r="AB997" s="7">
        <v>39.08</v>
      </c>
      <c r="AC997">
        <v>8.6</v>
      </c>
      <c r="AF997">
        <v>1955</v>
      </c>
      <c r="AG997" t="s">
        <v>132</v>
      </c>
      <c r="AH997" t="s">
        <v>132</v>
      </c>
      <c r="AI997">
        <v>540.07</v>
      </c>
      <c r="AJ997" t="s">
        <v>132</v>
      </c>
      <c r="AL997">
        <v>39.08</v>
      </c>
      <c r="AM997" t="s">
        <v>45</v>
      </c>
      <c r="AN997">
        <f t="shared" si="53"/>
        <v>50</v>
      </c>
      <c r="AO997" s="6">
        <f t="shared" si="54"/>
        <v>1954</v>
      </c>
    </row>
    <row r="998" spans="1:41" ht="12.75">
      <c r="E998">
        <v>1</v>
      </c>
      <c r="F998" t="s">
        <v>1520</v>
      </c>
      <c r="G998" t="s">
        <v>585</v>
      </c>
      <c r="H998">
        <v>213.33</v>
      </c>
      <c r="I998">
        <v>213.33</v>
      </c>
      <c r="L998">
        <v>7468</v>
      </c>
      <c r="M998" t="s">
        <v>585</v>
      </c>
      <c r="O998" s="3">
        <f t="shared" si="52"/>
        <v>42746</v>
      </c>
      <c r="P998">
        <v>9506</v>
      </c>
      <c r="Q998" t="s">
        <v>1085</v>
      </c>
      <c r="R998" t="s">
        <v>1086</v>
      </c>
      <c r="S998" t="s">
        <v>1086</v>
      </c>
      <c r="V998">
        <v>2016</v>
      </c>
      <c r="W998">
        <v>627</v>
      </c>
      <c r="Z998">
        <v>2309</v>
      </c>
      <c r="AA998" t="s">
        <v>132</v>
      </c>
      <c r="AB998" s="7">
        <v>193.94</v>
      </c>
      <c r="AC998">
        <v>19.39</v>
      </c>
      <c r="AF998">
        <v>1933</v>
      </c>
      <c r="AG998" t="s">
        <v>132</v>
      </c>
      <c r="AH998" t="s">
        <v>131</v>
      </c>
      <c r="AI998">
        <v>4325.53</v>
      </c>
      <c r="AJ998" t="s">
        <v>132</v>
      </c>
      <c r="AL998">
        <v>193.94</v>
      </c>
      <c r="AM998" t="s">
        <v>45</v>
      </c>
      <c r="AN998">
        <f t="shared" si="53"/>
        <v>50</v>
      </c>
      <c r="AO998" s="6">
        <f t="shared" si="54"/>
        <v>9697</v>
      </c>
    </row>
    <row r="999" spans="1:41" ht="12.75">
      <c r="E999">
        <v>1</v>
      </c>
      <c r="F999" t="s">
        <v>1521</v>
      </c>
      <c r="G999" t="s">
        <v>585</v>
      </c>
      <c r="H999">
        <v>2198.59</v>
      </c>
      <c r="I999">
        <v>2198.59</v>
      </c>
      <c r="L999">
        <v>7415</v>
      </c>
      <c r="M999" t="s">
        <v>585</v>
      </c>
      <c r="O999" s="3">
        <f t="shared" si="52"/>
        <v>42746</v>
      </c>
      <c r="P999">
        <v>9506</v>
      </c>
      <c r="Q999" t="s">
        <v>1085</v>
      </c>
      <c r="R999" t="s">
        <v>1086</v>
      </c>
      <c r="S999" t="s">
        <v>1086</v>
      </c>
      <c r="V999">
        <v>2017</v>
      </c>
      <c r="W999">
        <v>328</v>
      </c>
      <c r="Z999">
        <v>1927</v>
      </c>
      <c r="AA999" t="s">
        <v>147</v>
      </c>
      <c r="AB999" s="7">
        <v>1802.12</v>
      </c>
      <c r="AC999">
        <v>396.47</v>
      </c>
      <c r="AF999">
        <v>1669</v>
      </c>
      <c r="AG999" t="s">
        <v>147</v>
      </c>
      <c r="AH999" t="s">
        <v>147</v>
      </c>
      <c r="AI999">
        <v>4307.83</v>
      </c>
      <c r="AJ999" t="s">
        <v>147</v>
      </c>
      <c r="AL999">
        <v>1802.12</v>
      </c>
      <c r="AM999" t="s">
        <v>45</v>
      </c>
      <c r="AN999">
        <f t="shared" si="53"/>
        <v>41</v>
      </c>
      <c r="AO999" s="6">
        <f t="shared" si="54"/>
        <v>73886.92</v>
      </c>
    </row>
    <row r="1000" spans="1:41" ht="12.75">
      <c r="E1000">
        <v>1</v>
      </c>
      <c r="F1000" t="s">
        <v>1522</v>
      </c>
      <c r="G1000" t="s">
        <v>585</v>
      </c>
      <c r="H1000">
        <v>35.7</v>
      </c>
      <c r="I1000">
        <v>35.7</v>
      </c>
      <c r="L1000">
        <v>7550</v>
      </c>
      <c r="M1000" t="s">
        <v>585</v>
      </c>
      <c r="O1000" s="3">
        <f t="shared" si="52"/>
        <v>42746</v>
      </c>
      <c r="P1000">
        <v>9506</v>
      </c>
      <c r="Q1000" t="s">
        <v>1085</v>
      </c>
      <c r="R1000" t="s">
        <v>1086</v>
      </c>
      <c r="S1000" t="s">
        <v>1086</v>
      </c>
      <c r="V1000">
        <v>2017</v>
      </c>
      <c r="W1000">
        <v>430</v>
      </c>
      <c r="Z1000">
        <v>2219</v>
      </c>
      <c r="AA1000" t="s">
        <v>130</v>
      </c>
      <c r="AB1000" s="7">
        <v>29.26</v>
      </c>
      <c r="AC1000">
        <v>6.44</v>
      </c>
      <c r="AF1000">
        <v>1896</v>
      </c>
      <c r="AG1000" t="s">
        <v>130</v>
      </c>
      <c r="AH1000" t="s">
        <v>130</v>
      </c>
      <c r="AI1000">
        <v>2012.37</v>
      </c>
      <c r="AJ1000" t="s">
        <v>130</v>
      </c>
      <c r="AL1000">
        <v>29.26</v>
      </c>
      <c r="AM1000" t="s">
        <v>45</v>
      </c>
      <c r="AN1000">
        <f t="shared" si="53"/>
        <v>49</v>
      </c>
      <c r="AO1000" s="6">
        <f t="shared" si="54"/>
        <v>1433.74</v>
      </c>
    </row>
    <row r="1001" spans="1:41" ht="12.75">
      <c r="E1001">
        <v>1</v>
      </c>
      <c r="F1001" t="s">
        <v>1523</v>
      </c>
      <c r="G1001" t="s">
        <v>585</v>
      </c>
      <c r="H1001">
        <v>364.98</v>
      </c>
      <c r="I1001">
        <v>364.98</v>
      </c>
      <c r="L1001">
        <v>7454</v>
      </c>
      <c r="M1001" t="s">
        <v>585</v>
      </c>
      <c r="O1001" s="3">
        <f t="shared" si="52"/>
        <v>42746</v>
      </c>
      <c r="P1001">
        <v>9506</v>
      </c>
      <c r="Q1001" t="s">
        <v>1085</v>
      </c>
      <c r="R1001" t="s">
        <v>1086</v>
      </c>
      <c r="S1001" t="s">
        <v>1086</v>
      </c>
      <c r="V1001">
        <v>2016</v>
      </c>
      <c r="W1001">
        <v>627</v>
      </c>
      <c r="Z1001">
        <v>2308</v>
      </c>
      <c r="AA1001" t="s">
        <v>132</v>
      </c>
      <c r="AB1001" s="7">
        <v>299.16</v>
      </c>
      <c r="AC1001">
        <v>65.82</v>
      </c>
      <c r="AF1001">
        <v>1933</v>
      </c>
      <c r="AG1001" t="s">
        <v>132</v>
      </c>
      <c r="AH1001" t="s">
        <v>131</v>
      </c>
      <c r="AI1001">
        <v>4325.53</v>
      </c>
      <c r="AJ1001" t="s">
        <v>132</v>
      </c>
      <c r="AL1001">
        <v>299.16</v>
      </c>
      <c r="AM1001" t="s">
        <v>45</v>
      </c>
      <c r="AN1001">
        <f t="shared" si="53"/>
        <v>50</v>
      </c>
      <c r="AO1001" s="6">
        <f t="shared" si="54"/>
        <v>14958.000000000002</v>
      </c>
    </row>
    <row r="1002" spans="1:41" ht="12.75">
      <c r="E1002">
        <v>1</v>
      </c>
      <c r="F1002" t="s">
        <v>1524</v>
      </c>
      <c r="G1002" t="s">
        <v>585</v>
      </c>
      <c r="H1002">
        <v>89.23</v>
      </c>
      <c r="I1002">
        <v>89.23</v>
      </c>
      <c r="L1002">
        <v>7503</v>
      </c>
      <c r="M1002" t="s">
        <v>585</v>
      </c>
      <c r="O1002" s="3">
        <f t="shared" si="52"/>
        <v>42746</v>
      </c>
      <c r="P1002">
        <v>9506</v>
      </c>
      <c r="Q1002" t="s">
        <v>1085</v>
      </c>
      <c r="R1002" t="s">
        <v>1086</v>
      </c>
      <c r="S1002" t="s">
        <v>1086</v>
      </c>
      <c r="V1002">
        <v>2017</v>
      </c>
      <c r="W1002">
        <v>333</v>
      </c>
      <c r="Z1002">
        <v>2399</v>
      </c>
      <c r="AA1002" t="s">
        <v>131</v>
      </c>
      <c r="AB1002" s="7">
        <v>73.14</v>
      </c>
      <c r="AC1002">
        <v>16.09</v>
      </c>
      <c r="AF1002">
        <v>1994</v>
      </c>
      <c r="AG1002" t="s">
        <v>131</v>
      </c>
      <c r="AH1002" t="s">
        <v>131</v>
      </c>
      <c r="AI1002">
        <v>584.6</v>
      </c>
      <c r="AJ1002" t="s">
        <v>131</v>
      </c>
      <c r="AL1002">
        <v>73.14</v>
      </c>
      <c r="AM1002" t="s">
        <v>45</v>
      </c>
      <c r="AN1002">
        <f t="shared" si="53"/>
        <v>51</v>
      </c>
      <c r="AO1002" s="6">
        <f t="shared" si="54"/>
        <v>3730.14</v>
      </c>
    </row>
    <row r="1003" spans="1:41" ht="12.75">
      <c r="E1003">
        <v>1</v>
      </c>
      <c r="F1003" t="s">
        <v>1525</v>
      </c>
      <c r="G1003" t="s">
        <v>585</v>
      </c>
      <c r="H1003">
        <v>77.03</v>
      </c>
      <c r="I1003">
        <v>77.03</v>
      </c>
      <c r="L1003">
        <v>7510</v>
      </c>
      <c r="M1003" t="s">
        <v>585</v>
      </c>
      <c r="O1003" s="3">
        <f t="shared" si="52"/>
        <v>42746</v>
      </c>
      <c r="P1003">
        <v>9506</v>
      </c>
      <c r="Q1003" t="s">
        <v>1085</v>
      </c>
      <c r="R1003" t="s">
        <v>1086</v>
      </c>
      <c r="S1003" t="s">
        <v>1086</v>
      </c>
      <c r="V1003">
        <v>2016</v>
      </c>
      <c r="W1003">
        <v>626</v>
      </c>
      <c r="Z1003">
        <v>1901</v>
      </c>
      <c r="AA1003" t="s">
        <v>147</v>
      </c>
      <c r="AB1003" s="7">
        <v>63.14</v>
      </c>
      <c r="AC1003">
        <v>13.89</v>
      </c>
      <c r="AF1003">
        <v>1666</v>
      </c>
      <c r="AG1003" t="s">
        <v>147</v>
      </c>
      <c r="AH1003" t="s">
        <v>147</v>
      </c>
      <c r="AI1003">
        <v>6262.14</v>
      </c>
      <c r="AJ1003" t="s">
        <v>147</v>
      </c>
      <c r="AL1003">
        <v>63.14</v>
      </c>
      <c r="AM1003" t="s">
        <v>45</v>
      </c>
      <c r="AN1003">
        <f t="shared" si="53"/>
        <v>41</v>
      </c>
      <c r="AO1003" s="6">
        <f t="shared" si="54"/>
        <v>2588.7400000000002</v>
      </c>
    </row>
    <row r="1004" spans="1:41" ht="12.75">
      <c r="E1004">
        <v>1</v>
      </c>
      <c r="F1004" t="s">
        <v>1526</v>
      </c>
      <c r="G1004" t="s">
        <v>585</v>
      </c>
      <c r="H1004">
        <v>925.13</v>
      </c>
      <c r="I1004">
        <v>925.13</v>
      </c>
      <c r="L1004">
        <v>7424</v>
      </c>
      <c r="M1004" t="s">
        <v>585</v>
      </c>
      <c r="O1004" s="3">
        <f t="shared" si="52"/>
        <v>42746</v>
      </c>
      <c r="P1004">
        <v>9506</v>
      </c>
      <c r="Q1004" t="s">
        <v>1085</v>
      </c>
      <c r="R1004" t="s">
        <v>1086</v>
      </c>
      <c r="S1004" t="s">
        <v>1086</v>
      </c>
      <c r="V1004">
        <v>2016</v>
      </c>
      <c r="W1004">
        <v>626</v>
      </c>
      <c r="Z1004">
        <v>1899</v>
      </c>
      <c r="AA1004" t="s">
        <v>147</v>
      </c>
      <c r="AB1004" s="7">
        <v>758.3</v>
      </c>
      <c r="AC1004">
        <v>166.83</v>
      </c>
      <c r="AF1004">
        <v>1666</v>
      </c>
      <c r="AG1004" t="s">
        <v>147</v>
      </c>
      <c r="AH1004" t="s">
        <v>147</v>
      </c>
      <c r="AI1004">
        <v>6262.14</v>
      </c>
      <c r="AJ1004" t="s">
        <v>147</v>
      </c>
      <c r="AL1004">
        <v>758.3</v>
      </c>
      <c r="AM1004" t="s">
        <v>45</v>
      </c>
      <c r="AN1004">
        <f t="shared" si="53"/>
        <v>41</v>
      </c>
      <c r="AO1004" s="6">
        <f t="shared" si="54"/>
        <v>31090.3</v>
      </c>
    </row>
    <row r="1005" spans="1:41" ht="12.75">
      <c r="E1005">
        <v>1</v>
      </c>
      <c r="F1005" t="s">
        <v>1527</v>
      </c>
      <c r="G1005" t="s">
        <v>585</v>
      </c>
      <c r="H1005">
        <v>148.36</v>
      </c>
      <c r="I1005">
        <v>148.36</v>
      </c>
      <c r="L1005">
        <v>7487</v>
      </c>
      <c r="M1005" t="s">
        <v>585</v>
      </c>
      <c r="O1005" s="3">
        <f aca="true" t="shared" si="55" ref="O1005:O1035">+G1005+30</f>
        <v>42746</v>
      </c>
      <c r="P1005">
        <v>9506</v>
      </c>
      <c r="Q1005" t="s">
        <v>1085</v>
      </c>
      <c r="R1005" t="s">
        <v>1086</v>
      </c>
      <c r="S1005" t="s">
        <v>1086</v>
      </c>
      <c r="V1005">
        <v>2016</v>
      </c>
      <c r="W1005">
        <v>607</v>
      </c>
      <c r="Z1005">
        <v>1904</v>
      </c>
      <c r="AA1005" t="s">
        <v>147</v>
      </c>
      <c r="AB1005" s="7">
        <v>134.87</v>
      </c>
      <c r="AC1005">
        <v>13.49</v>
      </c>
      <c r="AF1005">
        <v>1667</v>
      </c>
      <c r="AG1005" t="s">
        <v>147</v>
      </c>
      <c r="AH1005" t="s">
        <v>147</v>
      </c>
      <c r="AI1005">
        <v>148.36</v>
      </c>
      <c r="AJ1005" t="s">
        <v>147</v>
      </c>
      <c r="AL1005">
        <v>134.87</v>
      </c>
      <c r="AM1005" t="s">
        <v>45</v>
      </c>
      <c r="AN1005">
        <f t="shared" si="53"/>
        <v>41</v>
      </c>
      <c r="AO1005" s="6">
        <f t="shared" si="54"/>
        <v>5529.67</v>
      </c>
    </row>
    <row r="1006" spans="1:41" ht="12.75">
      <c r="E1006">
        <v>1</v>
      </c>
      <c r="F1006" t="s">
        <v>1528</v>
      </c>
      <c r="G1006" t="s">
        <v>585</v>
      </c>
      <c r="H1006">
        <v>497.23</v>
      </c>
      <c r="I1006">
        <v>497.23</v>
      </c>
      <c r="L1006">
        <v>7443</v>
      </c>
      <c r="M1006" t="s">
        <v>585</v>
      </c>
      <c r="O1006" s="3">
        <f t="shared" si="55"/>
        <v>42746</v>
      </c>
      <c r="P1006">
        <v>9506</v>
      </c>
      <c r="Q1006" t="s">
        <v>1085</v>
      </c>
      <c r="R1006" t="s">
        <v>1086</v>
      </c>
      <c r="S1006" t="s">
        <v>1086</v>
      </c>
      <c r="V1006">
        <v>2016</v>
      </c>
      <c r="W1006">
        <v>629</v>
      </c>
      <c r="Z1006">
        <v>2264</v>
      </c>
      <c r="AA1006" t="s">
        <v>132</v>
      </c>
      <c r="AB1006" s="7">
        <v>452.03</v>
      </c>
      <c r="AC1006">
        <v>45.2</v>
      </c>
      <c r="AF1006">
        <v>1922</v>
      </c>
      <c r="AG1006" t="s">
        <v>132</v>
      </c>
      <c r="AH1006" t="s">
        <v>131</v>
      </c>
      <c r="AI1006">
        <v>991.87</v>
      </c>
      <c r="AJ1006" t="s">
        <v>132</v>
      </c>
      <c r="AL1006">
        <v>452.03</v>
      </c>
      <c r="AM1006" t="s">
        <v>45</v>
      </c>
      <c r="AN1006">
        <f t="shared" si="53"/>
        <v>50</v>
      </c>
      <c r="AO1006" s="6">
        <f t="shared" si="54"/>
        <v>22601.5</v>
      </c>
    </row>
    <row r="1007" spans="1:41" ht="12.75">
      <c r="E1007">
        <v>1</v>
      </c>
      <c r="F1007" t="s">
        <v>1529</v>
      </c>
      <c r="G1007" t="s">
        <v>585</v>
      </c>
      <c r="H1007">
        <v>592.27</v>
      </c>
      <c r="I1007">
        <v>592.27</v>
      </c>
      <c r="L1007">
        <v>7435</v>
      </c>
      <c r="M1007" t="s">
        <v>585</v>
      </c>
      <c r="O1007" s="3">
        <f t="shared" si="55"/>
        <v>42746</v>
      </c>
      <c r="P1007">
        <v>9506</v>
      </c>
      <c r="Q1007" t="s">
        <v>1085</v>
      </c>
      <c r="R1007" t="s">
        <v>1086</v>
      </c>
      <c r="S1007" t="s">
        <v>1086</v>
      </c>
      <c r="V1007">
        <v>2016</v>
      </c>
      <c r="W1007">
        <v>1982</v>
      </c>
      <c r="Z1007">
        <v>2040</v>
      </c>
      <c r="AA1007" t="s">
        <v>134</v>
      </c>
      <c r="AB1007" s="7">
        <v>198.79</v>
      </c>
      <c r="AC1007">
        <v>43.73</v>
      </c>
      <c r="AF1007">
        <v>1757</v>
      </c>
      <c r="AG1007" t="s">
        <v>134</v>
      </c>
      <c r="AH1007" t="s">
        <v>134</v>
      </c>
      <c r="AI1007">
        <v>242.52</v>
      </c>
      <c r="AJ1007" t="s">
        <v>134</v>
      </c>
      <c r="AL1007">
        <v>485.47</v>
      </c>
      <c r="AM1007" t="s">
        <v>45</v>
      </c>
      <c r="AN1007">
        <f t="shared" si="53"/>
        <v>42</v>
      </c>
      <c r="AO1007" s="6">
        <f t="shared" si="54"/>
        <v>20389.74</v>
      </c>
    </row>
    <row r="1008" spans="1:41" ht="12.75">
      <c r="E1008">
        <v>1</v>
      </c>
      <c r="F1008" t="s">
        <v>1529</v>
      </c>
      <c r="G1008" t="s">
        <v>585</v>
      </c>
      <c r="H1008">
        <v>592.27</v>
      </c>
      <c r="I1008">
        <v>592.27</v>
      </c>
      <c r="L1008">
        <v>7435</v>
      </c>
      <c r="M1008" t="s">
        <v>585</v>
      </c>
      <c r="O1008" s="3">
        <f t="shared" si="55"/>
        <v>42746</v>
      </c>
      <c r="P1008">
        <v>9506</v>
      </c>
      <c r="Q1008" t="s">
        <v>1085</v>
      </c>
      <c r="R1008" t="s">
        <v>1086</v>
      </c>
      <c r="S1008" t="s">
        <v>1086</v>
      </c>
      <c r="V1008">
        <v>2017</v>
      </c>
      <c r="W1008">
        <v>467</v>
      </c>
      <c r="Z1008">
        <v>2041</v>
      </c>
      <c r="AA1008" t="s">
        <v>134</v>
      </c>
      <c r="AB1008" s="7">
        <v>286.68</v>
      </c>
      <c r="AC1008">
        <v>63.07</v>
      </c>
      <c r="AF1008">
        <v>1762</v>
      </c>
      <c r="AG1008" t="s">
        <v>134</v>
      </c>
      <c r="AH1008" t="s">
        <v>134</v>
      </c>
      <c r="AI1008">
        <v>997.8</v>
      </c>
      <c r="AJ1008" t="s">
        <v>134</v>
      </c>
      <c r="AL1008">
        <v>0</v>
      </c>
      <c r="AM1008" t="s">
        <v>45</v>
      </c>
      <c r="AN1008">
        <f t="shared" si="53"/>
        <v>42</v>
      </c>
      <c r="AO1008" s="6">
        <f t="shared" si="54"/>
        <v>0</v>
      </c>
    </row>
    <row r="1009" spans="1:41" ht="12.75">
      <c r="E1009">
        <v>1</v>
      </c>
      <c r="F1009" t="s">
        <v>1530</v>
      </c>
      <c r="G1009" t="s">
        <v>585</v>
      </c>
      <c r="H1009">
        <v>32.54</v>
      </c>
      <c r="I1009">
        <v>32.54</v>
      </c>
      <c r="L1009">
        <v>7551</v>
      </c>
      <c r="M1009" t="s">
        <v>585</v>
      </c>
      <c r="O1009" s="3">
        <f t="shared" si="55"/>
        <v>42746</v>
      </c>
      <c r="P1009">
        <v>9506</v>
      </c>
      <c r="Q1009" t="s">
        <v>1085</v>
      </c>
      <c r="R1009" t="s">
        <v>1086</v>
      </c>
      <c r="S1009" t="s">
        <v>1086</v>
      </c>
      <c r="V1009">
        <v>2017</v>
      </c>
      <c r="W1009">
        <v>430</v>
      </c>
      <c r="Z1009">
        <v>2220</v>
      </c>
      <c r="AA1009" t="s">
        <v>130</v>
      </c>
      <c r="AB1009" s="7">
        <v>26.67</v>
      </c>
      <c r="AC1009">
        <v>5.87</v>
      </c>
      <c r="AF1009">
        <v>1896</v>
      </c>
      <c r="AG1009" t="s">
        <v>130</v>
      </c>
      <c r="AH1009" t="s">
        <v>130</v>
      </c>
      <c r="AI1009">
        <v>2012.37</v>
      </c>
      <c r="AJ1009" t="s">
        <v>130</v>
      </c>
      <c r="AL1009">
        <v>26.67</v>
      </c>
      <c r="AM1009" t="s">
        <v>45</v>
      </c>
      <c r="AN1009">
        <f t="shared" si="53"/>
        <v>49</v>
      </c>
      <c r="AO1009" s="6">
        <f t="shared" si="54"/>
        <v>1306.8300000000002</v>
      </c>
    </row>
    <row r="1010" spans="1:41" ht="12.75">
      <c r="E1010">
        <v>1</v>
      </c>
      <c r="F1010" t="s">
        <v>1531</v>
      </c>
      <c r="G1010" t="s">
        <v>585</v>
      </c>
      <c r="H1010">
        <v>176.05</v>
      </c>
      <c r="I1010">
        <v>176.05</v>
      </c>
      <c r="L1010">
        <v>7480</v>
      </c>
      <c r="M1010" t="s">
        <v>585</v>
      </c>
      <c r="O1010" s="3">
        <f t="shared" si="55"/>
        <v>42746</v>
      </c>
      <c r="P1010">
        <v>9506</v>
      </c>
      <c r="Q1010" t="s">
        <v>1085</v>
      </c>
      <c r="R1010" t="s">
        <v>1086</v>
      </c>
      <c r="S1010" t="s">
        <v>1086</v>
      </c>
      <c r="V1010">
        <v>2017</v>
      </c>
      <c r="W1010">
        <v>350</v>
      </c>
      <c r="Z1010">
        <v>2342</v>
      </c>
      <c r="AA1010" t="s">
        <v>132</v>
      </c>
      <c r="AB1010" s="7">
        <v>144.3</v>
      </c>
      <c r="AC1010">
        <v>31.75</v>
      </c>
      <c r="AF1010">
        <v>1955</v>
      </c>
      <c r="AG1010" t="s">
        <v>132</v>
      </c>
      <c r="AH1010" t="s">
        <v>132</v>
      </c>
      <c r="AI1010">
        <v>540.07</v>
      </c>
      <c r="AJ1010" t="s">
        <v>132</v>
      </c>
      <c r="AL1010">
        <v>144.3</v>
      </c>
      <c r="AM1010" t="s">
        <v>45</v>
      </c>
      <c r="AN1010">
        <f t="shared" si="53"/>
        <v>50</v>
      </c>
      <c r="AO1010" s="6">
        <f t="shared" si="54"/>
        <v>7215.000000000001</v>
      </c>
    </row>
    <row r="1011" spans="1:41" ht="12.75">
      <c r="E1011">
        <v>1</v>
      </c>
      <c r="F1011" t="s">
        <v>1532</v>
      </c>
      <c r="G1011" t="s">
        <v>585</v>
      </c>
      <c r="H1011">
        <v>37.36</v>
      </c>
      <c r="I1011">
        <v>37.36</v>
      </c>
      <c r="L1011">
        <v>7547</v>
      </c>
      <c r="M1011" t="s">
        <v>585</v>
      </c>
      <c r="O1011" s="3">
        <f t="shared" si="55"/>
        <v>42746</v>
      </c>
      <c r="P1011">
        <v>9506</v>
      </c>
      <c r="Q1011" t="s">
        <v>1085</v>
      </c>
      <c r="R1011" t="s">
        <v>1086</v>
      </c>
      <c r="S1011" t="s">
        <v>1086</v>
      </c>
      <c r="V1011">
        <v>2017</v>
      </c>
      <c r="W1011">
        <v>333</v>
      </c>
      <c r="Z1011">
        <v>2389</v>
      </c>
      <c r="AA1011" t="s">
        <v>131</v>
      </c>
      <c r="AB1011" s="7">
        <v>30.62</v>
      </c>
      <c r="AC1011">
        <v>6.74</v>
      </c>
      <c r="AF1011">
        <v>1985</v>
      </c>
      <c r="AG1011" t="s">
        <v>131</v>
      </c>
      <c r="AH1011" t="s">
        <v>131</v>
      </c>
      <c r="AI1011">
        <v>166.34</v>
      </c>
      <c r="AJ1011" t="s">
        <v>131</v>
      </c>
      <c r="AL1011">
        <v>30.62</v>
      </c>
      <c r="AM1011" t="s">
        <v>45</v>
      </c>
      <c r="AN1011">
        <f t="shared" si="53"/>
        <v>51</v>
      </c>
      <c r="AO1011" s="6">
        <f t="shared" si="54"/>
        <v>1561.6200000000001</v>
      </c>
    </row>
    <row r="1012" spans="1:41" ht="12.75">
      <c r="E1012">
        <v>1</v>
      </c>
      <c r="F1012" t="s">
        <v>1533</v>
      </c>
      <c r="G1012" t="s">
        <v>585</v>
      </c>
      <c r="H1012">
        <v>463.84</v>
      </c>
      <c r="I1012">
        <v>463.84</v>
      </c>
      <c r="L1012">
        <v>7444</v>
      </c>
      <c r="M1012" t="s">
        <v>585</v>
      </c>
      <c r="O1012" s="3">
        <f t="shared" si="55"/>
        <v>42746</v>
      </c>
      <c r="P1012">
        <v>9506</v>
      </c>
      <c r="Q1012" t="s">
        <v>1085</v>
      </c>
      <c r="R1012" t="s">
        <v>1086</v>
      </c>
      <c r="S1012" t="s">
        <v>1086</v>
      </c>
      <c r="V1012">
        <v>2016</v>
      </c>
      <c r="W1012">
        <v>1984</v>
      </c>
      <c r="Z1012">
        <v>2045</v>
      </c>
      <c r="AA1012" t="s">
        <v>134</v>
      </c>
      <c r="AB1012" s="7">
        <v>380.2</v>
      </c>
      <c r="AC1012">
        <v>83.64</v>
      </c>
      <c r="AF1012">
        <v>1758</v>
      </c>
      <c r="AG1012" t="s">
        <v>134</v>
      </c>
      <c r="AH1012" t="s">
        <v>134</v>
      </c>
      <c r="AI1012">
        <v>603.62</v>
      </c>
      <c r="AJ1012" t="s">
        <v>134</v>
      </c>
      <c r="AL1012">
        <v>380.2</v>
      </c>
      <c r="AM1012" t="s">
        <v>45</v>
      </c>
      <c r="AN1012">
        <f t="shared" si="53"/>
        <v>42</v>
      </c>
      <c r="AO1012" s="6">
        <f t="shared" si="54"/>
        <v>15968.4</v>
      </c>
    </row>
    <row r="1013" spans="1:41" ht="12.75">
      <c r="E1013">
        <v>1</v>
      </c>
      <c r="F1013" t="s">
        <v>1534</v>
      </c>
      <c r="G1013" t="s">
        <v>585</v>
      </c>
      <c r="H1013">
        <v>46.42</v>
      </c>
      <c r="I1013">
        <v>46.42</v>
      </c>
      <c r="L1013">
        <v>7532</v>
      </c>
      <c r="M1013" t="s">
        <v>585</v>
      </c>
      <c r="O1013" s="3">
        <f t="shared" si="55"/>
        <v>42746</v>
      </c>
      <c r="P1013">
        <v>9506</v>
      </c>
      <c r="Q1013" t="s">
        <v>1085</v>
      </c>
      <c r="R1013" t="s">
        <v>1086</v>
      </c>
      <c r="S1013" t="s">
        <v>1086</v>
      </c>
      <c r="V1013">
        <v>2016</v>
      </c>
      <c r="W1013">
        <v>626</v>
      </c>
      <c r="Z1013">
        <v>1902</v>
      </c>
      <c r="AA1013" t="s">
        <v>147</v>
      </c>
      <c r="AB1013" s="7">
        <v>38.05</v>
      </c>
      <c r="AC1013">
        <v>8.37</v>
      </c>
      <c r="AF1013">
        <v>1666</v>
      </c>
      <c r="AG1013" t="s">
        <v>147</v>
      </c>
      <c r="AH1013" t="s">
        <v>147</v>
      </c>
      <c r="AI1013">
        <v>6262.14</v>
      </c>
      <c r="AJ1013" t="s">
        <v>147</v>
      </c>
      <c r="AL1013">
        <v>38.05</v>
      </c>
      <c r="AM1013" t="s">
        <v>45</v>
      </c>
      <c r="AN1013">
        <f t="shared" si="53"/>
        <v>41</v>
      </c>
      <c r="AO1013" s="6">
        <f t="shared" si="54"/>
        <v>1560.05</v>
      </c>
    </row>
    <row r="1014" spans="1:41" ht="12.75">
      <c r="E1014">
        <v>1</v>
      </c>
      <c r="F1014" t="s">
        <v>1535</v>
      </c>
      <c r="G1014" t="s">
        <v>585</v>
      </c>
      <c r="H1014">
        <v>225.21</v>
      </c>
      <c r="I1014">
        <v>225.21</v>
      </c>
      <c r="L1014">
        <v>7464</v>
      </c>
      <c r="M1014" t="s">
        <v>585</v>
      </c>
      <c r="O1014" s="3">
        <f t="shared" si="55"/>
        <v>42746</v>
      </c>
      <c r="P1014">
        <v>9506</v>
      </c>
      <c r="Q1014" t="s">
        <v>1085</v>
      </c>
      <c r="R1014" t="s">
        <v>1086</v>
      </c>
      <c r="S1014" t="s">
        <v>1086</v>
      </c>
      <c r="V1014">
        <v>2016</v>
      </c>
      <c r="W1014">
        <v>621</v>
      </c>
      <c r="Z1014">
        <v>2035</v>
      </c>
      <c r="AA1014" t="s">
        <v>134</v>
      </c>
      <c r="AB1014" s="7">
        <v>184.6</v>
      </c>
      <c r="AC1014">
        <v>40.61</v>
      </c>
      <c r="AF1014">
        <v>1761</v>
      </c>
      <c r="AG1014" t="s">
        <v>134</v>
      </c>
      <c r="AH1014" t="s">
        <v>134</v>
      </c>
      <c r="AI1014">
        <v>225.21</v>
      </c>
      <c r="AJ1014" t="s">
        <v>134</v>
      </c>
      <c r="AL1014">
        <v>184.6</v>
      </c>
      <c r="AM1014" t="s">
        <v>45</v>
      </c>
      <c r="AN1014">
        <f t="shared" si="53"/>
        <v>42</v>
      </c>
      <c r="AO1014" s="6">
        <f t="shared" si="54"/>
        <v>7753.2</v>
      </c>
    </row>
    <row r="1015" spans="1:41" ht="12.75">
      <c r="E1015">
        <v>1</v>
      </c>
      <c r="F1015" t="s">
        <v>1536</v>
      </c>
      <c r="G1015" t="s">
        <v>585</v>
      </c>
      <c r="H1015">
        <v>643.98</v>
      </c>
      <c r="I1015">
        <v>643.98</v>
      </c>
      <c r="L1015">
        <v>7433</v>
      </c>
      <c r="M1015" t="s">
        <v>585</v>
      </c>
      <c r="O1015" s="3">
        <f t="shared" si="55"/>
        <v>42746</v>
      </c>
      <c r="P1015">
        <v>9506</v>
      </c>
      <c r="Q1015" t="s">
        <v>1085</v>
      </c>
      <c r="R1015" t="s">
        <v>1086</v>
      </c>
      <c r="S1015" t="s">
        <v>1086</v>
      </c>
      <c r="V1015">
        <v>2016</v>
      </c>
      <c r="W1015">
        <v>757</v>
      </c>
      <c r="Z1015">
        <v>2331</v>
      </c>
      <c r="AA1015" t="s">
        <v>132</v>
      </c>
      <c r="AB1015" s="7">
        <v>527.85</v>
      </c>
      <c r="AC1015">
        <v>116.13</v>
      </c>
      <c r="AF1015">
        <v>1954</v>
      </c>
      <c r="AG1015" t="s">
        <v>132</v>
      </c>
      <c r="AH1015" t="s">
        <v>131</v>
      </c>
      <c r="AI1015">
        <v>3872.16</v>
      </c>
      <c r="AJ1015" t="s">
        <v>132</v>
      </c>
      <c r="AL1015">
        <v>527.85</v>
      </c>
      <c r="AM1015" t="s">
        <v>45</v>
      </c>
      <c r="AN1015">
        <f t="shared" si="53"/>
        <v>50</v>
      </c>
      <c r="AO1015" s="6">
        <f t="shared" si="54"/>
        <v>26392.5</v>
      </c>
    </row>
    <row r="1016" spans="1:41" ht="12.75">
      <c r="E1016">
        <v>1</v>
      </c>
      <c r="F1016" t="s">
        <v>1537</v>
      </c>
      <c r="G1016" t="s">
        <v>585</v>
      </c>
      <c r="H1016">
        <v>621.54</v>
      </c>
      <c r="I1016">
        <v>621.54</v>
      </c>
      <c r="L1016">
        <v>7434</v>
      </c>
      <c r="M1016" t="s">
        <v>585</v>
      </c>
      <c r="O1016" s="3">
        <f t="shared" si="55"/>
        <v>42746</v>
      </c>
      <c r="P1016">
        <v>9506</v>
      </c>
      <c r="Q1016" t="s">
        <v>1085</v>
      </c>
      <c r="R1016" t="s">
        <v>1086</v>
      </c>
      <c r="S1016" t="s">
        <v>1086</v>
      </c>
      <c r="V1016">
        <v>2016</v>
      </c>
      <c r="W1016">
        <v>626</v>
      </c>
      <c r="Z1016">
        <v>1898</v>
      </c>
      <c r="AA1016" t="s">
        <v>147</v>
      </c>
      <c r="AB1016" s="7">
        <v>509.46</v>
      </c>
      <c r="AC1016">
        <v>112.08</v>
      </c>
      <c r="AF1016">
        <v>1666</v>
      </c>
      <c r="AG1016" t="s">
        <v>147</v>
      </c>
      <c r="AH1016" t="s">
        <v>147</v>
      </c>
      <c r="AI1016">
        <v>6262.14</v>
      </c>
      <c r="AJ1016" t="s">
        <v>147</v>
      </c>
      <c r="AL1016">
        <v>509.46</v>
      </c>
      <c r="AM1016" t="s">
        <v>45</v>
      </c>
      <c r="AN1016">
        <f t="shared" si="53"/>
        <v>41</v>
      </c>
      <c r="AO1016" s="6">
        <f t="shared" si="54"/>
        <v>20887.86</v>
      </c>
    </row>
    <row r="1017" spans="1:41" ht="12.75">
      <c r="E1017">
        <v>1</v>
      </c>
      <c r="F1017" t="s">
        <v>1538</v>
      </c>
      <c r="G1017" t="s">
        <v>585</v>
      </c>
      <c r="H1017">
        <v>143.89</v>
      </c>
      <c r="I1017">
        <v>143.89</v>
      </c>
      <c r="L1017">
        <v>7491</v>
      </c>
      <c r="M1017" t="s">
        <v>585</v>
      </c>
      <c r="O1017" s="3">
        <f t="shared" si="55"/>
        <v>42746</v>
      </c>
      <c r="P1017">
        <v>9506</v>
      </c>
      <c r="Q1017" t="s">
        <v>1085</v>
      </c>
      <c r="R1017" t="s">
        <v>1086</v>
      </c>
      <c r="S1017" t="s">
        <v>1086</v>
      </c>
      <c r="V1017">
        <v>2016</v>
      </c>
      <c r="W1017">
        <v>626</v>
      </c>
      <c r="Z1017">
        <v>1900</v>
      </c>
      <c r="AA1017" t="s">
        <v>147</v>
      </c>
      <c r="AB1017" s="7">
        <v>117.94</v>
      </c>
      <c r="AC1017">
        <v>25.95</v>
      </c>
      <c r="AF1017">
        <v>1666</v>
      </c>
      <c r="AG1017" t="s">
        <v>147</v>
      </c>
      <c r="AH1017" t="s">
        <v>147</v>
      </c>
      <c r="AI1017">
        <v>6262.14</v>
      </c>
      <c r="AJ1017" t="s">
        <v>147</v>
      </c>
      <c r="AL1017">
        <v>117.94</v>
      </c>
      <c r="AM1017" t="s">
        <v>45</v>
      </c>
      <c r="AN1017">
        <f t="shared" si="53"/>
        <v>41</v>
      </c>
      <c r="AO1017" s="6">
        <f t="shared" si="54"/>
        <v>4835.54</v>
      </c>
    </row>
    <row r="1018" spans="1:41" ht="12.75">
      <c r="E1018">
        <v>1</v>
      </c>
      <c r="F1018" t="s">
        <v>1539</v>
      </c>
      <c r="G1018" t="s">
        <v>585</v>
      </c>
      <c r="H1018">
        <v>62.72</v>
      </c>
      <c r="I1018">
        <v>62.72</v>
      </c>
      <c r="L1018">
        <v>7514</v>
      </c>
      <c r="M1018" t="s">
        <v>585</v>
      </c>
      <c r="O1018" s="3">
        <f t="shared" si="55"/>
        <v>42746</v>
      </c>
      <c r="P1018">
        <v>9506</v>
      </c>
      <c r="Q1018" t="s">
        <v>1085</v>
      </c>
      <c r="R1018" t="s">
        <v>1086</v>
      </c>
      <c r="S1018" t="s">
        <v>1086</v>
      </c>
      <c r="V1018">
        <v>2016</v>
      </c>
      <c r="W1018">
        <v>1984</v>
      </c>
      <c r="Z1018">
        <v>2044</v>
      </c>
      <c r="AA1018" t="s">
        <v>134</v>
      </c>
      <c r="AB1018" s="7">
        <v>51.41</v>
      </c>
      <c r="AC1018">
        <v>11.31</v>
      </c>
      <c r="AF1018">
        <v>1758</v>
      </c>
      <c r="AG1018" t="s">
        <v>134</v>
      </c>
      <c r="AH1018" t="s">
        <v>134</v>
      </c>
      <c r="AI1018">
        <v>603.62</v>
      </c>
      <c r="AJ1018" t="s">
        <v>134</v>
      </c>
      <c r="AL1018">
        <v>51.41</v>
      </c>
      <c r="AM1018" t="s">
        <v>45</v>
      </c>
      <c r="AN1018">
        <f t="shared" si="53"/>
        <v>42</v>
      </c>
      <c r="AO1018" s="6">
        <f t="shared" si="54"/>
        <v>2159.22</v>
      </c>
    </row>
    <row r="1019" spans="1:41" ht="12.75">
      <c r="E1019">
        <v>1</v>
      </c>
      <c r="F1019" t="s">
        <v>1540</v>
      </c>
      <c r="G1019" t="s">
        <v>585</v>
      </c>
      <c r="H1019">
        <v>186.1</v>
      </c>
      <c r="I1019">
        <v>186.1</v>
      </c>
      <c r="L1019">
        <v>7477</v>
      </c>
      <c r="M1019" t="s">
        <v>585</v>
      </c>
      <c r="O1019" s="3">
        <f t="shared" si="55"/>
        <v>42746</v>
      </c>
      <c r="P1019">
        <v>9506</v>
      </c>
      <c r="Q1019" t="s">
        <v>1085</v>
      </c>
      <c r="R1019" t="s">
        <v>1086</v>
      </c>
      <c r="S1019" t="s">
        <v>1086</v>
      </c>
      <c r="V1019">
        <v>2017</v>
      </c>
      <c r="W1019">
        <v>350</v>
      </c>
      <c r="Z1019">
        <v>2341</v>
      </c>
      <c r="AA1019" t="s">
        <v>132</v>
      </c>
      <c r="AB1019" s="7">
        <v>152.54</v>
      </c>
      <c r="AC1019">
        <v>33.56</v>
      </c>
      <c r="AF1019">
        <v>1955</v>
      </c>
      <c r="AG1019" t="s">
        <v>132</v>
      </c>
      <c r="AH1019" t="s">
        <v>132</v>
      </c>
      <c r="AI1019">
        <v>540.07</v>
      </c>
      <c r="AJ1019" t="s">
        <v>132</v>
      </c>
      <c r="AL1019">
        <v>152.54</v>
      </c>
      <c r="AM1019" t="s">
        <v>45</v>
      </c>
      <c r="AN1019">
        <f t="shared" si="53"/>
        <v>50</v>
      </c>
      <c r="AO1019" s="6">
        <f t="shared" si="54"/>
        <v>7627</v>
      </c>
    </row>
    <row r="1020" spans="1:41" ht="12.75">
      <c r="E1020">
        <v>1</v>
      </c>
      <c r="F1020" t="s">
        <v>1541</v>
      </c>
      <c r="G1020" t="s">
        <v>585</v>
      </c>
      <c r="H1020">
        <v>46.42</v>
      </c>
      <c r="I1020">
        <v>46.42</v>
      </c>
      <c r="L1020">
        <v>7531</v>
      </c>
      <c r="M1020" t="s">
        <v>585</v>
      </c>
      <c r="O1020" s="3">
        <f t="shared" si="55"/>
        <v>42746</v>
      </c>
      <c r="P1020">
        <v>9506</v>
      </c>
      <c r="Q1020" t="s">
        <v>1085</v>
      </c>
      <c r="R1020" t="s">
        <v>1086</v>
      </c>
      <c r="S1020" t="s">
        <v>1086</v>
      </c>
      <c r="V1020">
        <v>2016</v>
      </c>
      <c r="W1020">
        <v>626</v>
      </c>
      <c r="Z1020">
        <v>1897</v>
      </c>
      <c r="AA1020" t="s">
        <v>147</v>
      </c>
      <c r="AB1020" s="7">
        <v>38.05</v>
      </c>
      <c r="AC1020">
        <v>8.37</v>
      </c>
      <c r="AF1020">
        <v>1666</v>
      </c>
      <c r="AG1020" t="s">
        <v>147</v>
      </c>
      <c r="AH1020" t="s">
        <v>147</v>
      </c>
      <c r="AI1020">
        <v>6262.14</v>
      </c>
      <c r="AJ1020" t="s">
        <v>147</v>
      </c>
      <c r="AL1020">
        <v>38.05</v>
      </c>
      <c r="AM1020" t="s">
        <v>45</v>
      </c>
      <c r="AN1020">
        <f t="shared" si="53"/>
        <v>41</v>
      </c>
      <c r="AO1020" s="6">
        <f t="shared" si="54"/>
        <v>1560.05</v>
      </c>
    </row>
    <row r="1021" spans="1:41" ht="12.75">
      <c r="E1021">
        <v>1</v>
      </c>
      <c r="F1021" t="s">
        <v>1542</v>
      </c>
      <c r="G1021" t="s">
        <v>585</v>
      </c>
      <c r="H1021">
        <v>100.56</v>
      </c>
      <c r="I1021">
        <v>100.56</v>
      </c>
      <c r="L1021">
        <v>7497</v>
      </c>
      <c r="M1021" t="s">
        <v>585</v>
      </c>
      <c r="O1021" s="3">
        <f t="shared" si="55"/>
        <v>42746</v>
      </c>
      <c r="P1021">
        <v>9506</v>
      </c>
      <c r="Q1021" t="s">
        <v>1085</v>
      </c>
      <c r="R1021" t="s">
        <v>1086</v>
      </c>
      <c r="S1021" t="s">
        <v>1086</v>
      </c>
      <c r="V1021">
        <v>2016</v>
      </c>
      <c r="W1021">
        <v>606</v>
      </c>
      <c r="Z1021">
        <v>2278</v>
      </c>
      <c r="AA1021" t="s">
        <v>132</v>
      </c>
      <c r="AB1021" s="7">
        <v>82.43</v>
      </c>
      <c r="AC1021">
        <v>18.13</v>
      </c>
      <c r="AF1021">
        <v>1926</v>
      </c>
      <c r="AG1021" t="s">
        <v>132</v>
      </c>
      <c r="AH1021" t="s">
        <v>131</v>
      </c>
      <c r="AI1021">
        <v>3556.27</v>
      </c>
      <c r="AJ1021" t="s">
        <v>132</v>
      </c>
      <c r="AL1021">
        <v>82.43</v>
      </c>
      <c r="AM1021" t="s">
        <v>45</v>
      </c>
      <c r="AN1021">
        <f t="shared" si="53"/>
        <v>50</v>
      </c>
      <c r="AO1021" s="6">
        <f t="shared" si="54"/>
        <v>4121.5</v>
      </c>
    </row>
    <row r="1022" spans="1:41" ht="12.75">
      <c r="E1022">
        <v>1</v>
      </c>
      <c r="F1022" t="s">
        <v>1543</v>
      </c>
      <c r="G1022" t="s">
        <v>585</v>
      </c>
      <c r="H1022">
        <v>223.04</v>
      </c>
      <c r="I1022">
        <v>223.04</v>
      </c>
      <c r="L1022">
        <v>7465</v>
      </c>
      <c r="M1022" t="s">
        <v>585</v>
      </c>
      <c r="O1022" s="3">
        <f t="shared" si="55"/>
        <v>42746</v>
      </c>
      <c r="P1022">
        <v>9506</v>
      </c>
      <c r="Q1022" t="s">
        <v>1085</v>
      </c>
      <c r="R1022" t="s">
        <v>1086</v>
      </c>
      <c r="S1022" t="s">
        <v>1086</v>
      </c>
      <c r="V1022">
        <v>2017</v>
      </c>
      <c r="W1022">
        <v>333</v>
      </c>
      <c r="Z1022">
        <v>2398</v>
      </c>
      <c r="AA1022" t="s">
        <v>131</v>
      </c>
      <c r="AB1022" s="7">
        <v>182.82</v>
      </c>
      <c r="AC1022">
        <v>40.22</v>
      </c>
      <c r="AF1022">
        <v>1994</v>
      </c>
      <c r="AG1022" t="s">
        <v>131</v>
      </c>
      <c r="AH1022" t="s">
        <v>131</v>
      </c>
      <c r="AI1022">
        <v>584.6</v>
      </c>
      <c r="AJ1022" t="s">
        <v>131</v>
      </c>
      <c r="AL1022">
        <v>182.82</v>
      </c>
      <c r="AM1022" t="s">
        <v>45</v>
      </c>
      <c r="AN1022">
        <f t="shared" si="53"/>
        <v>51</v>
      </c>
      <c r="AO1022" s="6">
        <f t="shared" si="54"/>
        <v>9323.82</v>
      </c>
    </row>
    <row r="1023" spans="1:41" ht="12.75">
      <c r="C1023">
        <v>5</v>
      </c>
      <c r="D1023" t="s">
        <v>47</v>
      </c>
      <c r="E1023">
        <v>1</v>
      </c>
      <c r="F1023" t="s">
        <v>1544</v>
      </c>
      <c r="G1023" t="s">
        <v>41</v>
      </c>
      <c r="H1023">
        <v>80.98</v>
      </c>
      <c r="I1023">
        <v>80.98</v>
      </c>
      <c r="L1023">
        <v>7301</v>
      </c>
      <c r="M1023" t="s">
        <v>41</v>
      </c>
      <c r="O1023" s="3">
        <f t="shared" si="55"/>
        <v>42734</v>
      </c>
      <c r="P1023">
        <v>12722</v>
      </c>
      <c r="Q1023" t="s">
        <v>930</v>
      </c>
      <c r="R1023" t="s">
        <v>931</v>
      </c>
      <c r="S1023" t="s">
        <v>931</v>
      </c>
      <c r="T1023" t="s">
        <v>1545</v>
      </c>
      <c r="V1023">
        <v>2016</v>
      </c>
      <c r="W1023">
        <v>36</v>
      </c>
      <c r="Z1023">
        <v>933</v>
      </c>
      <c r="AA1023" t="s">
        <v>52</v>
      </c>
      <c r="AB1023" s="7">
        <v>66.38</v>
      </c>
      <c r="AC1023">
        <v>14.6</v>
      </c>
      <c r="AF1023">
        <v>836</v>
      </c>
      <c r="AG1023" t="s">
        <v>52</v>
      </c>
      <c r="AH1023" t="s">
        <v>53</v>
      </c>
      <c r="AI1023">
        <v>80.98</v>
      </c>
      <c r="AJ1023" t="s">
        <v>53</v>
      </c>
      <c r="AK1023" t="s">
        <v>54</v>
      </c>
      <c r="AL1023">
        <v>66.38</v>
      </c>
      <c r="AM1023" t="s">
        <v>45</v>
      </c>
      <c r="AN1023">
        <f t="shared" si="53"/>
        <v>33</v>
      </c>
      <c r="AO1023" s="6">
        <f t="shared" si="54"/>
        <v>2190.54</v>
      </c>
    </row>
    <row r="1024" spans="1:41" ht="12.75">
      <c r="E1024">
        <v>1</v>
      </c>
      <c r="F1024" t="s">
        <v>1546</v>
      </c>
      <c r="G1024" t="s">
        <v>625</v>
      </c>
      <c r="H1024">
        <v>22209.47</v>
      </c>
      <c r="I1024">
        <v>22209.47</v>
      </c>
      <c r="L1024">
        <v>4360</v>
      </c>
      <c r="M1024" t="s">
        <v>625</v>
      </c>
      <c r="O1024" s="3">
        <f t="shared" si="55"/>
        <v>42713</v>
      </c>
      <c r="P1024">
        <v>6958</v>
      </c>
      <c r="Q1024" t="s">
        <v>1547</v>
      </c>
      <c r="R1024" t="s">
        <v>1548</v>
      </c>
      <c r="S1024" t="s">
        <v>1548</v>
      </c>
      <c r="V1024">
        <v>2016</v>
      </c>
      <c r="W1024">
        <v>1944</v>
      </c>
      <c r="Z1024">
        <v>2235</v>
      </c>
      <c r="AA1024" t="s">
        <v>130</v>
      </c>
      <c r="AB1024" s="7">
        <v>21151.88</v>
      </c>
      <c r="AC1024">
        <v>1057.59</v>
      </c>
      <c r="AF1024">
        <v>1907</v>
      </c>
      <c r="AG1024" t="s">
        <v>130</v>
      </c>
      <c r="AH1024" t="s">
        <v>130</v>
      </c>
      <c r="AI1024">
        <v>22209.47</v>
      </c>
      <c r="AJ1024" t="s">
        <v>130</v>
      </c>
      <c r="AL1024">
        <v>21151.88</v>
      </c>
      <c r="AM1024" t="s">
        <v>45</v>
      </c>
      <c r="AN1024">
        <f t="shared" si="53"/>
        <v>82</v>
      </c>
      <c r="AO1024" s="6">
        <f t="shared" si="54"/>
        <v>1734454.1600000001</v>
      </c>
    </row>
    <row r="1025" spans="1:41" ht="12.75">
      <c r="E1025">
        <v>1</v>
      </c>
      <c r="F1025" t="s">
        <v>1549</v>
      </c>
      <c r="G1025" t="s">
        <v>625</v>
      </c>
      <c r="H1025">
        <v>505.66</v>
      </c>
      <c r="I1025">
        <v>505.66</v>
      </c>
      <c r="L1025">
        <v>4361</v>
      </c>
      <c r="M1025" t="s">
        <v>625</v>
      </c>
      <c r="O1025" s="3">
        <f t="shared" si="55"/>
        <v>42713</v>
      </c>
      <c r="P1025">
        <v>6958</v>
      </c>
      <c r="Q1025" t="s">
        <v>1547</v>
      </c>
      <c r="R1025" t="s">
        <v>1548</v>
      </c>
      <c r="S1025" t="s">
        <v>1548</v>
      </c>
      <c r="V1025">
        <v>2016</v>
      </c>
      <c r="W1025">
        <v>1947</v>
      </c>
      <c r="Z1025">
        <v>2234</v>
      </c>
      <c r="AA1025" t="s">
        <v>130</v>
      </c>
      <c r="AB1025" s="7">
        <v>481.58</v>
      </c>
      <c r="AC1025">
        <v>24.08</v>
      </c>
      <c r="AF1025">
        <v>1906</v>
      </c>
      <c r="AG1025" t="s">
        <v>130</v>
      </c>
      <c r="AH1025" t="s">
        <v>130</v>
      </c>
      <c r="AI1025">
        <v>505.66</v>
      </c>
      <c r="AJ1025" t="s">
        <v>130</v>
      </c>
      <c r="AL1025">
        <v>481.58</v>
      </c>
      <c r="AM1025" t="s">
        <v>45</v>
      </c>
      <c r="AN1025">
        <f t="shared" si="53"/>
        <v>82</v>
      </c>
      <c r="AO1025" s="6">
        <f t="shared" si="54"/>
        <v>39489.56</v>
      </c>
    </row>
    <row r="1026" spans="1:41" ht="12.75">
      <c r="E1026">
        <v>1</v>
      </c>
      <c r="F1026" t="s">
        <v>1550</v>
      </c>
      <c r="G1026" t="s">
        <v>176</v>
      </c>
      <c r="H1026">
        <v>91.34</v>
      </c>
      <c r="I1026">
        <v>91.34</v>
      </c>
      <c r="L1026">
        <v>7564</v>
      </c>
      <c r="M1026" t="s">
        <v>176</v>
      </c>
      <c r="O1026" s="3">
        <f t="shared" si="55"/>
        <v>42747</v>
      </c>
      <c r="P1026">
        <v>12722</v>
      </c>
      <c r="Q1026" t="s">
        <v>930</v>
      </c>
      <c r="R1026" t="s">
        <v>931</v>
      </c>
      <c r="S1026" t="s">
        <v>931</v>
      </c>
      <c r="V1026">
        <v>2015</v>
      </c>
      <c r="W1026">
        <v>2065</v>
      </c>
      <c r="Z1026">
        <v>1396</v>
      </c>
      <c r="AA1026" t="s">
        <v>239</v>
      </c>
      <c r="AB1026" s="7">
        <v>74.87</v>
      </c>
      <c r="AC1026">
        <v>16.47</v>
      </c>
      <c r="AF1026">
        <v>1264</v>
      </c>
      <c r="AG1026" t="s">
        <v>239</v>
      </c>
      <c r="AH1026" t="s">
        <v>239</v>
      </c>
      <c r="AI1026">
        <v>91.34</v>
      </c>
      <c r="AJ1026" t="s">
        <v>239</v>
      </c>
      <c r="AL1026">
        <v>74.87</v>
      </c>
      <c r="AM1026" t="s">
        <v>45</v>
      </c>
      <c r="AN1026">
        <f t="shared" si="53"/>
        <v>29</v>
      </c>
      <c r="AO1026" s="6">
        <f t="shared" si="54"/>
        <v>2171.23</v>
      </c>
    </row>
    <row r="1027" spans="1:41" ht="12.75">
      <c r="E1027">
        <v>1</v>
      </c>
      <c r="F1027" t="s">
        <v>1551</v>
      </c>
      <c r="G1027" t="s">
        <v>339</v>
      </c>
      <c r="H1027">
        <v>29621.33</v>
      </c>
      <c r="I1027">
        <v>29621.33</v>
      </c>
      <c r="L1027">
        <v>6874</v>
      </c>
      <c r="M1027" t="s">
        <v>339</v>
      </c>
      <c r="O1027" s="3">
        <f t="shared" si="55"/>
        <v>42704</v>
      </c>
      <c r="P1027">
        <v>13278</v>
      </c>
      <c r="Q1027" t="s">
        <v>1552</v>
      </c>
      <c r="R1027" t="s">
        <v>1553</v>
      </c>
      <c r="S1027" t="s">
        <v>1553</v>
      </c>
      <c r="V1027">
        <v>2016</v>
      </c>
      <c r="W1027">
        <v>80</v>
      </c>
      <c r="Z1027">
        <v>2223</v>
      </c>
      <c r="AA1027" t="s">
        <v>130</v>
      </c>
      <c r="AB1027" s="7">
        <v>28482.05</v>
      </c>
      <c r="AC1027">
        <v>1139.28</v>
      </c>
      <c r="AF1027">
        <v>1897</v>
      </c>
      <c r="AG1027" t="s">
        <v>130</v>
      </c>
      <c r="AH1027" t="s">
        <v>130</v>
      </c>
      <c r="AI1027">
        <v>29621.33</v>
      </c>
      <c r="AJ1027" t="s">
        <v>130</v>
      </c>
      <c r="AL1027">
        <v>28482.05</v>
      </c>
      <c r="AM1027" t="s">
        <v>45</v>
      </c>
      <c r="AN1027">
        <f aca="true" t="shared" si="56" ref="AN1027:AN1090">AJ1027-O1027</f>
        <v>91</v>
      </c>
      <c r="AO1027" s="6">
        <f aca="true" t="shared" si="57" ref="AO1027:AO1090">AN1027*AL1027</f>
        <v>2591866.55</v>
      </c>
    </row>
    <row r="1028" spans="1:41" ht="12.75">
      <c r="E1028">
        <v>1</v>
      </c>
      <c r="F1028" t="s">
        <v>1554</v>
      </c>
      <c r="G1028" t="s">
        <v>339</v>
      </c>
      <c r="H1028">
        <v>23350.46</v>
      </c>
      <c r="I1028">
        <v>23350.46</v>
      </c>
      <c r="L1028">
        <v>6875</v>
      </c>
      <c r="M1028" t="s">
        <v>339</v>
      </c>
      <c r="O1028" s="3">
        <f t="shared" si="55"/>
        <v>42704</v>
      </c>
      <c r="P1028">
        <v>13278</v>
      </c>
      <c r="Q1028" t="s">
        <v>1552</v>
      </c>
      <c r="R1028" t="s">
        <v>1553</v>
      </c>
      <c r="S1028" t="s">
        <v>1553</v>
      </c>
      <c r="V1028">
        <v>2016</v>
      </c>
      <c r="W1028">
        <v>417</v>
      </c>
      <c r="Z1028">
        <v>2224</v>
      </c>
      <c r="AA1028" t="s">
        <v>130</v>
      </c>
      <c r="AB1028" s="7">
        <v>22452.37</v>
      </c>
      <c r="AC1028">
        <v>898.09</v>
      </c>
      <c r="AF1028">
        <v>1898</v>
      </c>
      <c r="AG1028" t="s">
        <v>130</v>
      </c>
      <c r="AH1028" t="s">
        <v>130</v>
      </c>
      <c r="AI1028">
        <v>23350.46</v>
      </c>
      <c r="AJ1028" t="s">
        <v>130</v>
      </c>
      <c r="AL1028">
        <v>22452.37</v>
      </c>
      <c r="AM1028" t="s">
        <v>45</v>
      </c>
      <c r="AN1028">
        <f t="shared" si="56"/>
        <v>91</v>
      </c>
      <c r="AO1028" s="6">
        <f t="shared" si="57"/>
        <v>2043165.67</v>
      </c>
    </row>
    <row r="1029" spans="1:41" ht="12.75">
      <c r="E1029">
        <v>1</v>
      </c>
      <c r="F1029" t="s">
        <v>1555</v>
      </c>
      <c r="G1029" t="s">
        <v>339</v>
      </c>
      <c r="H1029">
        <v>3152.75</v>
      </c>
      <c r="I1029">
        <v>3152.75</v>
      </c>
      <c r="L1029">
        <v>6888</v>
      </c>
      <c r="M1029" t="s">
        <v>339</v>
      </c>
      <c r="O1029" s="3">
        <f t="shared" si="55"/>
        <v>42704</v>
      </c>
      <c r="P1029">
        <v>13278</v>
      </c>
      <c r="Q1029" t="s">
        <v>1552</v>
      </c>
      <c r="R1029" t="s">
        <v>1553</v>
      </c>
      <c r="S1029" t="s">
        <v>1553</v>
      </c>
      <c r="V1029">
        <v>2016</v>
      </c>
      <c r="W1029">
        <v>432</v>
      </c>
      <c r="X1029">
        <v>2016</v>
      </c>
      <c r="Y1029">
        <v>12152</v>
      </c>
      <c r="Z1029">
        <v>2192</v>
      </c>
      <c r="AA1029" t="s">
        <v>130</v>
      </c>
      <c r="AB1029" s="7">
        <v>1163.69</v>
      </c>
      <c r="AC1029">
        <v>46.55</v>
      </c>
      <c r="AF1029">
        <v>1892</v>
      </c>
      <c r="AG1029" t="s">
        <v>130</v>
      </c>
      <c r="AH1029" t="s">
        <v>130</v>
      </c>
      <c r="AI1029">
        <v>1210.24</v>
      </c>
      <c r="AJ1029" t="s">
        <v>130</v>
      </c>
      <c r="AL1029">
        <v>3031.48</v>
      </c>
      <c r="AM1029" t="s">
        <v>45</v>
      </c>
      <c r="AN1029">
        <f t="shared" si="56"/>
        <v>91</v>
      </c>
      <c r="AO1029" s="6">
        <f t="shared" si="57"/>
        <v>275864.68</v>
      </c>
    </row>
    <row r="1030" spans="1:41" ht="12.75">
      <c r="E1030">
        <v>1</v>
      </c>
      <c r="F1030" t="s">
        <v>1555</v>
      </c>
      <c r="G1030" t="s">
        <v>339</v>
      </c>
      <c r="H1030">
        <v>3152.75</v>
      </c>
      <c r="I1030">
        <v>3152.75</v>
      </c>
      <c r="L1030">
        <v>6888</v>
      </c>
      <c r="M1030" t="s">
        <v>339</v>
      </c>
      <c r="O1030" s="3">
        <f t="shared" si="55"/>
        <v>42704</v>
      </c>
      <c r="P1030">
        <v>13278</v>
      </c>
      <c r="Q1030" t="s">
        <v>1552</v>
      </c>
      <c r="R1030" t="s">
        <v>1553</v>
      </c>
      <c r="S1030" t="s">
        <v>1553</v>
      </c>
      <c r="V1030">
        <v>2016</v>
      </c>
      <c r="W1030">
        <v>433</v>
      </c>
      <c r="Z1030">
        <v>2194</v>
      </c>
      <c r="AA1030" t="s">
        <v>130</v>
      </c>
      <c r="AB1030" s="7">
        <v>290.91</v>
      </c>
      <c r="AC1030">
        <v>11.64</v>
      </c>
      <c r="AF1030">
        <v>1894</v>
      </c>
      <c r="AG1030" t="s">
        <v>130</v>
      </c>
      <c r="AH1030" t="s">
        <v>130</v>
      </c>
      <c r="AI1030">
        <v>302.55</v>
      </c>
      <c r="AJ1030" t="s">
        <v>130</v>
      </c>
      <c r="AL1030">
        <v>0</v>
      </c>
      <c r="AM1030" t="s">
        <v>45</v>
      </c>
      <c r="AN1030">
        <f t="shared" si="56"/>
        <v>91</v>
      </c>
      <c r="AO1030" s="6">
        <f t="shared" si="57"/>
        <v>0</v>
      </c>
    </row>
    <row r="1031" spans="1:41" ht="12.75">
      <c r="E1031">
        <v>1</v>
      </c>
      <c r="F1031" t="s">
        <v>1555</v>
      </c>
      <c r="G1031" t="s">
        <v>339</v>
      </c>
      <c r="H1031">
        <v>3152.75</v>
      </c>
      <c r="I1031">
        <v>3152.75</v>
      </c>
      <c r="L1031">
        <v>6888</v>
      </c>
      <c r="M1031" t="s">
        <v>339</v>
      </c>
      <c r="O1031" s="3">
        <f t="shared" si="55"/>
        <v>42704</v>
      </c>
      <c r="P1031">
        <v>13278</v>
      </c>
      <c r="Q1031" t="s">
        <v>1552</v>
      </c>
      <c r="R1031" t="s">
        <v>1553</v>
      </c>
      <c r="S1031" t="s">
        <v>1553</v>
      </c>
      <c r="V1031">
        <v>2016</v>
      </c>
      <c r="W1031">
        <v>1074</v>
      </c>
      <c r="Z1031">
        <v>2195</v>
      </c>
      <c r="AA1031" t="s">
        <v>130</v>
      </c>
      <c r="AB1031" s="7">
        <v>1261.5</v>
      </c>
      <c r="AC1031">
        <v>50.46</v>
      </c>
      <c r="AF1031">
        <v>1893</v>
      </c>
      <c r="AG1031" t="s">
        <v>130</v>
      </c>
      <c r="AH1031" t="s">
        <v>130</v>
      </c>
      <c r="AI1031">
        <v>1311.96</v>
      </c>
      <c r="AJ1031" t="s">
        <v>130</v>
      </c>
      <c r="AL1031">
        <v>0</v>
      </c>
      <c r="AM1031" t="s">
        <v>45</v>
      </c>
      <c r="AN1031">
        <f t="shared" si="56"/>
        <v>91</v>
      </c>
      <c r="AO1031" s="6">
        <f t="shared" si="57"/>
        <v>0</v>
      </c>
    </row>
    <row r="1032" spans="1:41" ht="12.75">
      <c r="E1032">
        <v>1</v>
      </c>
      <c r="F1032" t="s">
        <v>1555</v>
      </c>
      <c r="G1032" t="s">
        <v>339</v>
      </c>
      <c r="H1032">
        <v>3152.75</v>
      </c>
      <c r="I1032">
        <v>3152.75</v>
      </c>
      <c r="L1032">
        <v>6888</v>
      </c>
      <c r="M1032" t="s">
        <v>339</v>
      </c>
      <c r="O1032" s="3">
        <f t="shared" si="55"/>
        <v>42704</v>
      </c>
      <c r="P1032">
        <v>13278</v>
      </c>
      <c r="Q1032" t="s">
        <v>1552</v>
      </c>
      <c r="R1032" t="s">
        <v>1553</v>
      </c>
      <c r="S1032" t="s">
        <v>1553</v>
      </c>
      <c r="V1032">
        <v>2016</v>
      </c>
      <c r="W1032">
        <v>1075</v>
      </c>
      <c r="Z1032">
        <v>2222</v>
      </c>
      <c r="AA1032" t="s">
        <v>130</v>
      </c>
      <c r="AB1032" s="7">
        <v>315.39</v>
      </c>
      <c r="AC1032">
        <v>12.61</v>
      </c>
      <c r="AF1032">
        <v>1895</v>
      </c>
      <c r="AG1032" t="s">
        <v>130</v>
      </c>
      <c r="AH1032" t="s">
        <v>130</v>
      </c>
      <c r="AI1032">
        <v>328</v>
      </c>
      <c r="AJ1032" t="s">
        <v>130</v>
      </c>
      <c r="AL1032">
        <v>0</v>
      </c>
      <c r="AM1032" t="s">
        <v>45</v>
      </c>
      <c r="AN1032">
        <f t="shared" si="56"/>
        <v>91</v>
      </c>
      <c r="AO1032" s="6">
        <f t="shared" si="57"/>
        <v>0</v>
      </c>
    </row>
    <row r="1033" spans="1:41" ht="12.75">
      <c r="E1033">
        <v>1</v>
      </c>
      <c r="F1033" t="s">
        <v>1556</v>
      </c>
      <c r="G1033" t="s">
        <v>176</v>
      </c>
      <c r="H1033">
        <v>362.83</v>
      </c>
      <c r="I1033">
        <v>362.83</v>
      </c>
      <c r="L1033">
        <v>7562</v>
      </c>
      <c r="M1033" t="s">
        <v>176</v>
      </c>
      <c r="O1033" s="3">
        <f t="shared" si="55"/>
        <v>42747</v>
      </c>
      <c r="P1033">
        <v>12722</v>
      </c>
      <c r="Q1033" t="s">
        <v>930</v>
      </c>
      <c r="R1033" t="s">
        <v>931</v>
      </c>
      <c r="S1033" t="s">
        <v>931</v>
      </c>
      <c r="V1033">
        <v>2015</v>
      </c>
      <c r="W1033">
        <v>2065</v>
      </c>
      <c r="Z1033">
        <v>1247</v>
      </c>
      <c r="AA1033" t="s">
        <v>44</v>
      </c>
      <c r="AB1033" s="7">
        <v>297.4</v>
      </c>
      <c r="AC1033">
        <v>65.43</v>
      </c>
      <c r="AF1033">
        <v>1111</v>
      </c>
      <c r="AG1033" t="s">
        <v>44</v>
      </c>
      <c r="AH1033" t="s">
        <v>238</v>
      </c>
      <c r="AI1033">
        <v>362.83</v>
      </c>
      <c r="AJ1033" t="s">
        <v>238</v>
      </c>
      <c r="AL1033">
        <v>297.4</v>
      </c>
      <c r="AM1033" t="s">
        <v>45</v>
      </c>
      <c r="AN1033">
        <f t="shared" si="56"/>
        <v>28</v>
      </c>
      <c r="AO1033" s="6">
        <f t="shared" si="57"/>
        <v>8327.199999999999</v>
      </c>
    </row>
    <row r="1034" spans="1:41" ht="12.75">
      <c r="E1034">
        <v>1</v>
      </c>
      <c r="F1034" t="s">
        <v>1557</v>
      </c>
      <c r="G1034" t="s">
        <v>589</v>
      </c>
      <c r="H1034">
        <v>329854.62</v>
      </c>
      <c r="I1034">
        <v>329854.62</v>
      </c>
      <c r="L1034">
        <v>4377</v>
      </c>
      <c r="M1034" t="s">
        <v>589</v>
      </c>
      <c r="O1034" s="3">
        <f t="shared" si="55"/>
        <v>42673</v>
      </c>
      <c r="P1034">
        <v>6643</v>
      </c>
      <c r="Q1034" t="s">
        <v>948</v>
      </c>
      <c r="R1034" t="s">
        <v>949</v>
      </c>
      <c r="S1034" t="s">
        <v>949</v>
      </c>
      <c r="V1034">
        <v>2016</v>
      </c>
      <c r="W1034">
        <v>390</v>
      </c>
      <c r="Z1034">
        <v>2458</v>
      </c>
      <c r="AA1034" t="s">
        <v>330</v>
      </c>
      <c r="AB1034" s="7">
        <v>299867.84</v>
      </c>
      <c r="AC1034">
        <v>29986.78</v>
      </c>
      <c r="AF1034">
        <v>2042</v>
      </c>
      <c r="AG1034" t="s">
        <v>330</v>
      </c>
      <c r="AH1034" t="s">
        <v>330</v>
      </c>
      <c r="AI1034">
        <v>329854.62</v>
      </c>
      <c r="AJ1034" t="s">
        <v>330</v>
      </c>
      <c r="AL1034">
        <v>299867.84</v>
      </c>
      <c r="AM1034" t="s">
        <v>45</v>
      </c>
      <c r="AN1034">
        <f t="shared" si="56"/>
        <v>128</v>
      </c>
      <c r="AO1034" s="6">
        <f t="shared" si="57"/>
        <v>38383083.52</v>
      </c>
    </row>
    <row r="1035" spans="1:41" ht="12.75">
      <c r="E1035">
        <v>1</v>
      </c>
      <c r="F1035" t="s">
        <v>1558</v>
      </c>
      <c r="G1035" t="s">
        <v>1559</v>
      </c>
      <c r="H1035">
        <v>162.26</v>
      </c>
      <c r="I1035">
        <v>162.26</v>
      </c>
      <c r="L1035">
        <v>7612</v>
      </c>
      <c r="M1035" t="s">
        <v>1559</v>
      </c>
      <c r="O1035" s="3">
        <f t="shared" si="55"/>
        <v>42754</v>
      </c>
      <c r="P1035">
        <v>9105</v>
      </c>
      <c r="Q1035" t="s">
        <v>1560</v>
      </c>
      <c r="R1035" t="s">
        <v>1561</v>
      </c>
      <c r="S1035" t="s">
        <v>1561</v>
      </c>
      <c r="V1035">
        <v>2016</v>
      </c>
      <c r="W1035">
        <v>2362</v>
      </c>
      <c r="Z1035">
        <v>2553</v>
      </c>
      <c r="AA1035" t="s">
        <v>160</v>
      </c>
      <c r="AB1035" s="7">
        <v>133</v>
      </c>
      <c r="AC1035">
        <v>29.26</v>
      </c>
      <c r="AF1035">
        <v>2128</v>
      </c>
      <c r="AG1035" t="s">
        <v>160</v>
      </c>
      <c r="AH1035" t="s">
        <v>160</v>
      </c>
      <c r="AI1035">
        <v>162.26</v>
      </c>
      <c r="AJ1035" t="s">
        <v>160</v>
      </c>
      <c r="AL1035">
        <v>133</v>
      </c>
      <c r="AM1035" t="s">
        <v>45</v>
      </c>
      <c r="AN1035">
        <f t="shared" si="56"/>
        <v>49</v>
      </c>
      <c r="AO1035" s="6">
        <f t="shared" si="57"/>
        <v>6517</v>
      </c>
    </row>
    <row r="1036" spans="1:41" ht="12.75">
      <c r="E1036">
        <v>1</v>
      </c>
      <c r="F1036" t="s">
        <v>1562</v>
      </c>
      <c r="G1036" t="s">
        <v>405</v>
      </c>
      <c r="H1036">
        <v>181.74</v>
      </c>
      <c r="I1036">
        <v>181.74</v>
      </c>
      <c r="L1036">
        <v>666</v>
      </c>
      <c r="M1036" t="s">
        <v>162</v>
      </c>
      <c r="N1036" t="s">
        <v>100</v>
      </c>
      <c r="O1036" s="3" t="s">
        <v>923</v>
      </c>
      <c r="P1036">
        <v>224</v>
      </c>
      <c r="Q1036" t="s">
        <v>1563</v>
      </c>
      <c r="R1036" t="s">
        <v>1564</v>
      </c>
      <c r="S1036" t="s">
        <v>1564</v>
      </c>
      <c r="V1036">
        <v>2016</v>
      </c>
      <c r="W1036">
        <v>994</v>
      </c>
      <c r="Z1036">
        <v>2755</v>
      </c>
      <c r="AA1036" t="s">
        <v>162</v>
      </c>
      <c r="AB1036" s="7">
        <v>148.97</v>
      </c>
      <c r="AC1036">
        <v>32.77</v>
      </c>
      <c r="AF1036">
        <v>2300</v>
      </c>
      <c r="AG1036" t="s">
        <v>162</v>
      </c>
      <c r="AH1036" t="s">
        <v>162</v>
      </c>
      <c r="AI1036">
        <v>389.86</v>
      </c>
      <c r="AJ1036" t="s">
        <v>162</v>
      </c>
      <c r="AL1036">
        <v>148.97</v>
      </c>
      <c r="AM1036" t="s">
        <v>45</v>
      </c>
      <c r="AN1036">
        <f t="shared" si="56"/>
        <v>-30</v>
      </c>
      <c r="AO1036" s="6">
        <f t="shared" si="57"/>
        <v>-4469.1</v>
      </c>
    </row>
    <row r="1037" spans="1:41" ht="12.75">
      <c r="E1037">
        <v>1</v>
      </c>
      <c r="F1037" t="s">
        <v>1565</v>
      </c>
      <c r="G1037" t="s">
        <v>238</v>
      </c>
      <c r="H1037">
        <v>5124</v>
      </c>
      <c r="I1037">
        <v>5124</v>
      </c>
      <c r="K1037" t="s">
        <v>125</v>
      </c>
      <c r="L1037">
        <v>508</v>
      </c>
      <c r="M1037" t="s">
        <v>134</v>
      </c>
      <c r="N1037" t="s">
        <v>71</v>
      </c>
      <c r="O1037" s="3" t="s">
        <v>181</v>
      </c>
      <c r="P1037">
        <v>31139</v>
      </c>
      <c r="Q1037" t="s">
        <v>1566</v>
      </c>
      <c r="R1037" t="s">
        <v>1567</v>
      </c>
      <c r="S1037" t="s">
        <v>1567</v>
      </c>
      <c r="V1037">
        <v>2016</v>
      </c>
      <c r="W1037">
        <v>2093</v>
      </c>
      <c r="Z1037">
        <v>3352</v>
      </c>
      <c r="AA1037" t="s">
        <v>370</v>
      </c>
      <c r="AB1037" s="7">
        <v>4200</v>
      </c>
      <c r="AC1037">
        <v>924</v>
      </c>
      <c r="AF1037">
        <v>2764</v>
      </c>
      <c r="AG1037" t="s">
        <v>370</v>
      </c>
      <c r="AH1037" t="s">
        <v>370</v>
      </c>
      <c r="AI1037">
        <v>5124</v>
      </c>
      <c r="AJ1037" t="s">
        <v>370</v>
      </c>
      <c r="AL1037">
        <v>4200</v>
      </c>
      <c r="AM1037" t="s">
        <v>45</v>
      </c>
      <c r="AN1037">
        <f t="shared" si="56"/>
        <v>-7</v>
      </c>
      <c r="AO1037" s="6">
        <f t="shared" si="57"/>
        <v>-29400</v>
      </c>
    </row>
    <row r="1038" spans="1:41" ht="12.75">
      <c r="E1038">
        <v>1</v>
      </c>
      <c r="F1038" t="s">
        <v>1568</v>
      </c>
      <c r="G1038" t="s">
        <v>99</v>
      </c>
      <c r="H1038">
        <v>512.62</v>
      </c>
      <c r="I1038">
        <v>512.62</v>
      </c>
      <c r="L1038">
        <v>691</v>
      </c>
      <c r="M1038" t="s">
        <v>250</v>
      </c>
      <c r="N1038" t="s">
        <v>100</v>
      </c>
      <c r="O1038" s="3" t="s">
        <v>968</v>
      </c>
      <c r="P1038">
        <v>6960</v>
      </c>
      <c r="Q1038" t="s">
        <v>1569</v>
      </c>
      <c r="R1038" t="s">
        <v>1570</v>
      </c>
      <c r="S1038" t="s">
        <v>1570</v>
      </c>
      <c r="V1038">
        <v>2016</v>
      </c>
      <c r="W1038">
        <v>401</v>
      </c>
      <c r="Z1038">
        <v>2855</v>
      </c>
      <c r="AA1038" t="s">
        <v>250</v>
      </c>
      <c r="AB1038" s="7">
        <v>492.9</v>
      </c>
      <c r="AC1038">
        <v>19.72</v>
      </c>
      <c r="AF1038">
        <v>2352</v>
      </c>
      <c r="AG1038" t="s">
        <v>250</v>
      </c>
      <c r="AH1038" t="s">
        <v>250</v>
      </c>
      <c r="AI1038">
        <v>512.62</v>
      </c>
      <c r="AJ1038" t="s">
        <v>250</v>
      </c>
      <c r="AL1038">
        <v>492.9</v>
      </c>
      <c r="AM1038" t="s">
        <v>45</v>
      </c>
      <c r="AN1038">
        <f t="shared" si="56"/>
        <v>-30</v>
      </c>
      <c r="AO1038" s="6">
        <f t="shared" si="57"/>
        <v>-14787</v>
      </c>
    </row>
    <row r="1039" spans="1:41" ht="12.75">
      <c r="E1039">
        <v>1</v>
      </c>
      <c r="F1039" t="s">
        <v>1571</v>
      </c>
      <c r="G1039" t="s">
        <v>405</v>
      </c>
      <c r="H1039">
        <v>208.12</v>
      </c>
      <c r="I1039">
        <v>208.12</v>
      </c>
      <c r="K1039" t="s">
        <v>193</v>
      </c>
      <c r="L1039">
        <v>50</v>
      </c>
      <c r="M1039" t="s">
        <v>211</v>
      </c>
      <c r="N1039" t="s">
        <v>71</v>
      </c>
      <c r="O1039" s="3" t="s">
        <v>386</v>
      </c>
      <c r="P1039">
        <v>224</v>
      </c>
      <c r="Q1039" t="s">
        <v>1563</v>
      </c>
      <c r="R1039" t="s">
        <v>1564</v>
      </c>
      <c r="S1039" t="s">
        <v>1564</v>
      </c>
      <c r="T1039" t="s">
        <v>1572</v>
      </c>
      <c r="V1039">
        <v>2016</v>
      </c>
      <c r="W1039">
        <v>994</v>
      </c>
      <c r="Z1039">
        <v>2754</v>
      </c>
      <c r="AA1039" t="s">
        <v>162</v>
      </c>
      <c r="AB1039" s="7">
        <v>170.59</v>
      </c>
      <c r="AC1039">
        <v>37.53</v>
      </c>
      <c r="AF1039">
        <v>2300</v>
      </c>
      <c r="AG1039" t="s">
        <v>162</v>
      </c>
      <c r="AH1039" t="s">
        <v>162</v>
      </c>
      <c r="AI1039">
        <v>389.86</v>
      </c>
      <c r="AJ1039" t="s">
        <v>162</v>
      </c>
      <c r="AL1039">
        <v>170.59</v>
      </c>
      <c r="AM1039" t="s">
        <v>45</v>
      </c>
      <c r="AN1039">
        <f t="shared" si="56"/>
        <v>13</v>
      </c>
      <c r="AO1039" s="6">
        <f t="shared" si="57"/>
        <v>2217.67</v>
      </c>
    </row>
    <row r="1040" spans="1:41" ht="12.75">
      <c r="E1040">
        <v>1</v>
      </c>
      <c r="F1040" t="s">
        <v>1573</v>
      </c>
      <c r="G1040" t="s">
        <v>392</v>
      </c>
      <c r="H1040">
        <v>391.65</v>
      </c>
      <c r="I1040">
        <v>391.65</v>
      </c>
      <c r="L1040">
        <v>7365</v>
      </c>
      <c r="M1040" t="s">
        <v>392</v>
      </c>
      <c r="O1040" s="3">
        <f aca="true" t="shared" si="58" ref="O1040:O1070">+G1040+30</f>
        <v>42739</v>
      </c>
      <c r="P1040">
        <v>6958</v>
      </c>
      <c r="Q1040" t="s">
        <v>1547</v>
      </c>
      <c r="R1040" t="s">
        <v>1548</v>
      </c>
      <c r="S1040" t="s">
        <v>1548</v>
      </c>
      <c r="V1040">
        <v>2016</v>
      </c>
      <c r="W1040">
        <v>1947</v>
      </c>
      <c r="Z1040">
        <v>2446</v>
      </c>
      <c r="AA1040" t="s">
        <v>170</v>
      </c>
      <c r="AB1040" s="7">
        <v>373</v>
      </c>
      <c r="AC1040">
        <v>18.65</v>
      </c>
      <c r="AF1040">
        <v>2032</v>
      </c>
      <c r="AG1040" t="s">
        <v>170</v>
      </c>
      <c r="AH1040" t="s">
        <v>170</v>
      </c>
      <c r="AI1040">
        <v>391.65</v>
      </c>
      <c r="AJ1040" t="s">
        <v>170</v>
      </c>
      <c r="AL1040">
        <v>373</v>
      </c>
      <c r="AM1040" t="s">
        <v>45</v>
      </c>
      <c r="AN1040">
        <f t="shared" si="56"/>
        <v>61</v>
      </c>
      <c r="AO1040" s="6">
        <f t="shared" si="57"/>
        <v>22753</v>
      </c>
    </row>
    <row r="1041" spans="1:41" ht="12.75">
      <c r="E1041">
        <v>1</v>
      </c>
      <c r="F1041" t="s">
        <v>1574</v>
      </c>
      <c r="G1041" t="s">
        <v>392</v>
      </c>
      <c r="H1041">
        <v>22209.47</v>
      </c>
      <c r="I1041">
        <v>22209.47</v>
      </c>
      <c r="L1041">
        <v>7361</v>
      </c>
      <c r="M1041" t="s">
        <v>392</v>
      </c>
      <c r="O1041" s="3">
        <f t="shared" si="58"/>
        <v>42739</v>
      </c>
      <c r="P1041">
        <v>6958</v>
      </c>
      <c r="Q1041" t="s">
        <v>1547</v>
      </c>
      <c r="R1041" t="s">
        <v>1548</v>
      </c>
      <c r="S1041" t="s">
        <v>1548</v>
      </c>
      <c r="V1041">
        <v>2016</v>
      </c>
      <c r="W1041">
        <v>1944</v>
      </c>
      <c r="Z1041">
        <v>2447</v>
      </c>
      <c r="AA1041" t="s">
        <v>170</v>
      </c>
      <c r="AB1041" s="7">
        <v>21151.88</v>
      </c>
      <c r="AC1041">
        <v>1057.59</v>
      </c>
      <c r="AF1041">
        <v>2031</v>
      </c>
      <c r="AG1041" t="s">
        <v>170</v>
      </c>
      <c r="AH1041" t="s">
        <v>170</v>
      </c>
      <c r="AI1041">
        <v>22209.47</v>
      </c>
      <c r="AJ1041" t="s">
        <v>170</v>
      </c>
      <c r="AL1041">
        <v>21151.88</v>
      </c>
      <c r="AM1041" t="s">
        <v>45</v>
      </c>
      <c r="AN1041">
        <f t="shared" si="56"/>
        <v>61</v>
      </c>
      <c r="AO1041" s="6">
        <f t="shared" si="57"/>
        <v>1290264.6800000002</v>
      </c>
    </row>
    <row r="1042" spans="1:41" ht="12.75">
      <c r="C1042">
        <v>5</v>
      </c>
      <c r="D1042" t="s">
        <v>47</v>
      </c>
      <c r="E1042">
        <v>1</v>
      </c>
      <c r="F1042" t="s">
        <v>1575</v>
      </c>
      <c r="G1042" t="s">
        <v>1576</v>
      </c>
      <c r="H1042">
        <v>1827.07</v>
      </c>
      <c r="I1042">
        <v>1827.07</v>
      </c>
      <c r="L1042">
        <v>7411</v>
      </c>
      <c r="M1042" t="s">
        <v>1576</v>
      </c>
      <c r="O1042" s="3">
        <f t="shared" si="58"/>
        <v>42744</v>
      </c>
      <c r="P1042">
        <v>6605</v>
      </c>
      <c r="Q1042" t="s">
        <v>1577</v>
      </c>
      <c r="R1042" t="s">
        <v>1578</v>
      </c>
      <c r="S1042" t="s">
        <v>1579</v>
      </c>
      <c r="T1042" t="s">
        <v>1580</v>
      </c>
      <c r="V1042">
        <v>2016</v>
      </c>
      <c r="W1042">
        <v>106</v>
      </c>
      <c r="Z1042">
        <v>1170</v>
      </c>
      <c r="AA1042" t="s">
        <v>86</v>
      </c>
      <c r="AB1042" s="7">
        <v>1827.07</v>
      </c>
      <c r="AF1042">
        <v>1044</v>
      </c>
      <c r="AG1042" t="s">
        <v>86</v>
      </c>
      <c r="AH1042" t="s">
        <v>238</v>
      </c>
      <c r="AI1042">
        <v>1827.07</v>
      </c>
      <c r="AJ1042" t="s">
        <v>238</v>
      </c>
      <c r="AL1042">
        <v>1827.07</v>
      </c>
      <c r="AN1042">
        <f t="shared" si="56"/>
        <v>31</v>
      </c>
      <c r="AO1042" s="6">
        <f t="shared" si="57"/>
        <v>56639.17</v>
      </c>
    </row>
    <row r="1043" spans="1:41" ht="12.75">
      <c r="C1043">
        <v>2</v>
      </c>
      <c r="D1043" t="s">
        <v>244</v>
      </c>
      <c r="E1043">
        <v>1</v>
      </c>
      <c r="F1043" t="s">
        <v>1575</v>
      </c>
      <c r="G1043" t="s">
        <v>696</v>
      </c>
      <c r="H1043">
        <v>24640</v>
      </c>
      <c r="I1043">
        <v>24640</v>
      </c>
      <c r="L1043">
        <v>7176</v>
      </c>
      <c r="M1043" t="s">
        <v>696</v>
      </c>
      <c r="O1043" s="3">
        <f t="shared" si="58"/>
        <v>42729</v>
      </c>
      <c r="P1043">
        <v>4676</v>
      </c>
      <c r="Q1043" t="s">
        <v>480</v>
      </c>
      <c r="R1043" t="s">
        <v>481</v>
      </c>
      <c r="S1043" t="s">
        <v>481</v>
      </c>
      <c r="V1043">
        <v>2016</v>
      </c>
      <c r="W1043">
        <v>136</v>
      </c>
      <c r="Z1043">
        <v>1284</v>
      </c>
      <c r="AA1043" t="s">
        <v>238</v>
      </c>
      <c r="AB1043" s="7">
        <v>24640</v>
      </c>
      <c r="AC1043">
        <v>0</v>
      </c>
      <c r="AF1043">
        <v>1153</v>
      </c>
      <c r="AG1043" t="s">
        <v>238</v>
      </c>
      <c r="AH1043" t="s">
        <v>238</v>
      </c>
      <c r="AI1043">
        <v>24640</v>
      </c>
      <c r="AJ1043" t="s">
        <v>238</v>
      </c>
      <c r="AL1043">
        <v>24640</v>
      </c>
      <c r="AM1043" t="s">
        <v>45</v>
      </c>
      <c r="AN1043">
        <f t="shared" si="56"/>
        <v>46</v>
      </c>
      <c r="AO1043" s="6">
        <f t="shared" si="57"/>
        <v>1133440</v>
      </c>
    </row>
    <row r="1044" spans="1:41" ht="12.75">
      <c r="E1044">
        <v>1</v>
      </c>
      <c r="F1044" t="s">
        <v>1581</v>
      </c>
      <c r="G1044" t="s">
        <v>41</v>
      </c>
      <c r="H1044">
        <v>1795.84</v>
      </c>
      <c r="I1044">
        <v>1795.84</v>
      </c>
      <c r="L1044">
        <v>7244</v>
      </c>
      <c r="M1044" t="s">
        <v>41</v>
      </c>
      <c r="O1044" s="3">
        <f t="shared" si="58"/>
        <v>42734</v>
      </c>
      <c r="P1044">
        <v>3857</v>
      </c>
      <c r="Q1044" t="s">
        <v>1582</v>
      </c>
      <c r="R1044" t="s">
        <v>1583</v>
      </c>
      <c r="S1044" t="s">
        <v>1583</v>
      </c>
      <c r="V1044">
        <v>2016</v>
      </c>
      <c r="W1044">
        <v>847</v>
      </c>
      <c r="Z1044">
        <v>3599</v>
      </c>
      <c r="AA1044" t="s">
        <v>294</v>
      </c>
      <c r="AB1044" s="7">
        <v>966</v>
      </c>
      <c r="AC1044">
        <v>212.52</v>
      </c>
      <c r="AF1044">
        <v>2990</v>
      </c>
      <c r="AG1044" t="s">
        <v>294</v>
      </c>
      <c r="AH1044" t="s">
        <v>294</v>
      </c>
      <c r="AI1044">
        <v>1178.52</v>
      </c>
      <c r="AJ1044" t="s">
        <v>294</v>
      </c>
      <c r="AL1044">
        <v>1472</v>
      </c>
      <c r="AM1044" t="s">
        <v>45</v>
      </c>
      <c r="AN1044">
        <f t="shared" si="56"/>
        <v>90</v>
      </c>
      <c r="AO1044" s="6">
        <f t="shared" si="57"/>
        <v>132480</v>
      </c>
    </row>
    <row r="1045" spans="1:41" ht="12.75">
      <c r="E1045">
        <v>1</v>
      </c>
      <c r="F1045" t="s">
        <v>1581</v>
      </c>
      <c r="G1045" t="s">
        <v>41</v>
      </c>
      <c r="H1045">
        <v>1795.84</v>
      </c>
      <c r="I1045">
        <v>1795.84</v>
      </c>
      <c r="L1045">
        <v>7244</v>
      </c>
      <c r="M1045" t="s">
        <v>41</v>
      </c>
      <c r="O1045" s="3">
        <f t="shared" si="58"/>
        <v>42734</v>
      </c>
      <c r="P1045">
        <v>3857</v>
      </c>
      <c r="Q1045" t="s">
        <v>1582</v>
      </c>
      <c r="R1045" t="s">
        <v>1583</v>
      </c>
      <c r="S1045" t="s">
        <v>1583</v>
      </c>
      <c r="V1045">
        <v>2017</v>
      </c>
      <c r="W1045">
        <v>55</v>
      </c>
      <c r="Z1045">
        <v>3600</v>
      </c>
      <c r="AA1045" t="s">
        <v>294</v>
      </c>
      <c r="AB1045" s="7">
        <v>506</v>
      </c>
      <c r="AC1045">
        <v>111.32</v>
      </c>
      <c r="AF1045">
        <v>2991</v>
      </c>
      <c r="AG1045" t="s">
        <v>294</v>
      </c>
      <c r="AH1045" t="s">
        <v>294</v>
      </c>
      <c r="AI1045">
        <v>617.32</v>
      </c>
      <c r="AJ1045" t="s">
        <v>294</v>
      </c>
      <c r="AL1045">
        <v>0</v>
      </c>
      <c r="AM1045" t="s">
        <v>45</v>
      </c>
      <c r="AN1045">
        <f t="shared" si="56"/>
        <v>90</v>
      </c>
      <c r="AO1045" s="6">
        <f t="shared" si="57"/>
        <v>0</v>
      </c>
    </row>
    <row r="1046" spans="1:41" ht="12.75">
      <c r="E1046">
        <v>1</v>
      </c>
      <c r="F1046" t="s">
        <v>1584</v>
      </c>
      <c r="G1046" t="s">
        <v>653</v>
      </c>
      <c r="H1046">
        <v>8.27</v>
      </c>
      <c r="I1046">
        <v>8.27</v>
      </c>
      <c r="L1046">
        <v>4531</v>
      </c>
      <c r="M1046" t="s">
        <v>653</v>
      </c>
      <c r="O1046" s="3">
        <f t="shared" si="58"/>
        <v>42700</v>
      </c>
      <c r="P1046">
        <v>13150</v>
      </c>
      <c r="Q1046" t="s">
        <v>1585</v>
      </c>
      <c r="R1046" t="s">
        <v>1586</v>
      </c>
      <c r="S1046" t="s">
        <v>1586</v>
      </c>
      <c r="T1046" t="s">
        <v>1587</v>
      </c>
      <c r="V1046">
        <v>2016</v>
      </c>
      <c r="W1046">
        <v>1151</v>
      </c>
      <c r="Z1046">
        <v>1045</v>
      </c>
      <c r="AA1046" t="s">
        <v>69</v>
      </c>
      <c r="AB1046" s="7">
        <v>6.78</v>
      </c>
      <c r="AC1046">
        <v>1.49</v>
      </c>
      <c r="AF1046">
        <v>931</v>
      </c>
      <c r="AG1046" t="s">
        <v>69</v>
      </c>
      <c r="AH1046" t="s">
        <v>69</v>
      </c>
      <c r="AI1046">
        <v>262.97</v>
      </c>
      <c r="AJ1046" t="s">
        <v>69</v>
      </c>
      <c r="AL1046">
        <v>6.78</v>
      </c>
      <c r="AM1046" t="s">
        <v>45</v>
      </c>
      <c r="AN1046">
        <f t="shared" si="56"/>
        <v>68</v>
      </c>
      <c r="AO1046" s="6">
        <f t="shared" si="57"/>
        <v>461.04</v>
      </c>
    </row>
    <row r="1047" spans="1:41" ht="12.75">
      <c r="E1047">
        <v>1</v>
      </c>
      <c r="F1047" t="s">
        <v>1588</v>
      </c>
      <c r="G1047" t="s">
        <v>653</v>
      </c>
      <c r="H1047">
        <v>8.47</v>
      </c>
      <c r="I1047">
        <v>8.47</v>
      </c>
      <c r="L1047">
        <v>4532</v>
      </c>
      <c r="M1047" t="s">
        <v>653</v>
      </c>
      <c r="O1047" s="3">
        <f t="shared" si="58"/>
        <v>42700</v>
      </c>
      <c r="P1047">
        <v>13150</v>
      </c>
      <c r="Q1047" t="s">
        <v>1585</v>
      </c>
      <c r="R1047" t="s">
        <v>1586</v>
      </c>
      <c r="S1047" t="s">
        <v>1586</v>
      </c>
      <c r="T1047" t="s">
        <v>1587</v>
      </c>
      <c r="V1047">
        <v>2016</v>
      </c>
      <c r="W1047">
        <v>1151</v>
      </c>
      <c r="Z1047">
        <v>1048</v>
      </c>
      <c r="AA1047" t="s">
        <v>69</v>
      </c>
      <c r="AB1047" s="7">
        <v>6.94</v>
      </c>
      <c r="AC1047">
        <v>1.53</v>
      </c>
      <c r="AF1047">
        <v>931</v>
      </c>
      <c r="AG1047" t="s">
        <v>69</v>
      </c>
      <c r="AH1047" t="s">
        <v>69</v>
      </c>
      <c r="AI1047">
        <v>262.97</v>
      </c>
      <c r="AJ1047" t="s">
        <v>69</v>
      </c>
      <c r="AL1047">
        <v>6.94</v>
      </c>
      <c r="AM1047" t="s">
        <v>45</v>
      </c>
      <c r="AN1047">
        <f t="shared" si="56"/>
        <v>68</v>
      </c>
      <c r="AO1047" s="6">
        <f t="shared" si="57"/>
        <v>471.92</v>
      </c>
    </row>
    <row r="1048" spans="1:41" ht="12.75">
      <c r="E1048">
        <v>1</v>
      </c>
      <c r="F1048" t="s">
        <v>1589</v>
      </c>
      <c r="G1048" t="s">
        <v>653</v>
      </c>
      <c r="H1048">
        <v>8.27</v>
      </c>
      <c r="I1048">
        <v>8.27</v>
      </c>
      <c r="L1048">
        <v>4533</v>
      </c>
      <c r="M1048" t="s">
        <v>653</v>
      </c>
      <c r="O1048" s="3">
        <f t="shared" si="58"/>
        <v>42700</v>
      </c>
      <c r="P1048">
        <v>13150</v>
      </c>
      <c r="Q1048" t="s">
        <v>1585</v>
      </c>
      <c r="R1048" t="s">
        <v>1586</v>
      </c>
      <c r="S1048" t="s">
        <v>1586</v>
      </c>
      <c r="T1048" t="s">
        <v>1587</v>
      </c>
      <c r="V1048">
        <v>2016</v>
      </c>
      <c r="W1048">
        <v>1151</v>
      </c>
      <c r="Z1048">
        <v>1049</v>
      </c>
      <c r="AA1048" t="s">
        <v>69</v>
      </c>
      <c r="AB1048" s="7">
        <v>6.78</v>
      </c>
      <c r="AC1048">
        <v>1.49</v>
      </c>
      <c r="AF1048">
        <v>931</v>
      </c>
      <c r="AG1048" t="s">
        <v>69</v>
      </c>
      <c r="AH1048" t="s">
        <v>69</v>
      </c>
      <c r="AI1048">
        <v>262.97</v>
      </c>
      <c r="AJ1048" t="s">
        <v>69</v>
      </c>
      <c r="AL1048">
        <v>6.78</v>
      </c>
      <c r="AM1048" t="s">
        <v>45</v>
      </c>
      <c r="AN1048">
        <f t="shared" si="56"/>
        <v>68</v>
      </c>
      <c r="AO1048" s="6">
        <f t="shared" si="57"/>
        <v>461.04</v>
      </c>
    </row>
    <row r="1049" spans="1:41" ht="12.75">
      <c r="E1049">
        <v>1</v>
      </c>
      <c r="F1049" t="s">
        <v>1590</v>
      </c>
      <c r="G1049" t="s">
        <v>653</v>
      </c>
      <c r="H1049">
        <v>10.53</v>
      </c>
      <c r="I1049">
        <v>10.53</v>
      </c>
      <c r="L1049">
        <v>4534</v>
      </c>
      <c r="M1049" t="s">
        <v>653</v>
      </c>
      <c r="O1049" s="3">
        <f t="shared" si="58"/>
        <v>42700</v>
      </c>
      <c r="P1049">
        <v>13150</v>
      </c>
      <c r="Q1049" t="s">
        <v>1585</v>
      </c>
      <c r="R1049" t="s">
        <v>1586</v>
      </c>
      <c r="S1049" t="s">
        <v>1586</v>
      </c>
      <c r="T1049" t="s">
        <v>1587</v>
      </c>
      <c r="V1049">
        <v>2016</v>
      </c>
      <c r="W1049">
        <v>1151</v>
      </c>
      <c r="Z1049">
        <v>1046</v>
      </c>
      <c r="AA1049" t="s">
        <v>69</v>
      </c>
      <c r="AB1049" s="7">
        <v>8.63</v>
      </c>
      <c r="AC1049">
        <v>1.9</v>
      </c>
      <c r="AF1049">
        <v>931</v>
      </c>
      <c r="AG1049" t="s">
        <v>69</v>
      </c>
      <c r="AH1049" t="s">
        <v>69</v>
      </c>
      <c r="AI1049">
        <v>262.97</v>
      </c>
      <c r="AJ1049" t="s">
        <v>69</v>
      </c>
      <c r="AL1049">
        <v>8.63</v>
      </c>
      <c r="AM1049" t="s">
        <v>45</v>
      </c>
      <c r="AN1049">
        <f t="shared" si="56"/>
        <v>68</v>
      </c>
      <c r="AO1049" s="6">
        <f t="shared" si="57"/>
        <v>586.84</v>
      </c>
    </row>
    <row r="1050" spans="1:41" ht="12.75">
      <c r="E1050">
        <v>1</v>
      </c>
      <c r="F1050" t="s">
        <v>1591</v>
      </c>
      <c r="G1050" t="s">
        <v>653</v>
      </c>
      <c r="H1050">
        <v>25.2</v>
      </c>
      <c r="I1050">
        <v>25.2</v>
      </c>
      <c r="L1050">
        <v>4535</v>
      </c>
      <c r="M1050" t="s">
        <v>653</v>
      </c>
      <c r="O1050" s="3">
        <f t="shared" si="58"/>
        <v>42700</v>
      </c>
      <c r="P1050">
        <v>13150</v>
      </c>
      <c r="Q1050" t="s">
        <v>1585</v>
      </c>
      <c r="R1050" t="s">
        <v>1586</v>
      </c>
      <c r="S1050" t="s">
        <v>1586</v>
      </c>
      <c r="T1050" t="s">
        <v>1587</v>
      </c>
      <c r="V1050">
        <v>2016</v>
      </c>
      <c r="W1050">
        <v>1151</v>
      </c>
      <c r="Z1050">
        <v>1047</v>
      </c>
      <c r="AA1050" t="s">
        <v>69</v>
      </c>
      <c r="AB1050" s="7">
        <v>20.6</v>
      </c>
      <c r="AC1050">
        <v>4.6</v>
      </c>
      <c r="AF1050">
        <v>931</v>
      </c>
      <c r="AG1050" t="s">
        <v>69</v>
      </c>
      <c r="AH1050" t="s">
        <v>69</v>
      </c>
      <c r="AI1050">
        <v>262.97</v>
      </c>
      <c r="AJ1050" t="s">
        <v>69</v>
      </c>
      <c r="AL1050">
        <v>20.6</v>
      </c>
      <c r="AM1050" t="s">
        <v>45</v>
      </c>
      <c r="AN1050">
        <f t="shared" si="56"/>
        <v>68</v>
      </c>
      <c r="AO1050" s="6">
        <f t="shared" si="57"/>
        <v>1400.8000000000002</v>
      </c>
    </row>
    <row r="1051" spans="1:41" ht="12.75">
      <c r="E1051">
        <v>1</v>
      </c>
      <c r="F1051" t="s">
        <v>1592</v>
      </c>
      <c r="G1051" t="s">
        <v>653</v>
      </c>
      <c r="H1051">
        <v>9.77</v>
      </c>
      <c r="I1051">
        <v>9.77</v>
      </c>
      <c r="L1051">
        <v>4536</v>
      </c>
      <c r="M1051" t="s">
        <v>653</v>
      </c>
      <c r="O1051" s="3">
        <f t="shared" si="58"/>
        <v>42700</v>
      </c>
      <c r="P1051">
        <v>13150</v>
      </c>
      <c r="Q1051" t="s">
        <v>1585</v>
      </c>
      <c r="R1051" t="s">
        <v>1586</v>
      </c>
      <c r="S1051" t="s">
        <v>1586</v>
      </c>
      <c r="T1051" t="s">
        <v>1587</v>
      </c>
      <c r="V1051">
        <v>2016</v>
      </c>
      <c r="W1051">
        <v>1151</v>
      </c>
      <c r="Z1051">
        <v>1042</v>
      </c>
      <c r="AA1051" t="s">
        <v>69</v>
      </c>
      <c r="AB1051" s="7">
        <v>8.01</v>
      </c>
      <c r="AC1051">
        <v>1.76</v>
      </c>
      <c r="AF1051">
        <v>931</v>
      </c>
      <c r="AG1051" t="s">
        <v>69</v>
      </c>
      <c r="AH1051" t="s">
        <v>69</v>
      </c>
      <c r="AI1051">
        <v>262.97</v>
      </c>
      <c r="AJ1051" t="s">
        <v>69</v>
      </c>
      <c r="AL1051">
        <v>8.01</v>
      </c>
      <c r="AM1051" t="s">
        <v>45</v>
      </c>
      <c r="AN1051">
        <f t="shared" si="56"/>
        <v>68</v>
      </c>
      <c r="AO1051" s="6">
        <f t="shared" si="57"/>
        <v>544.68</v>
      </c>
    </row>
    <row r="1052" spans="1:41" ht="12.75">
      <c r="E1052">
        <v>1</v>
      </c>
      <c r="F1052" t="s">
        <v>1593</v>
      </c>
      <c r="G1052" t="s">
        <v>653</v>
      </c>
      <c r="H1052">
        <v>22.83</v>
      </c>
      <c r="I1052">
        <v>22.83</v>
      </c>
      <c r="L1052">
        <v>4537</v>
      </c>
      <c r="M1052" t="s">
        <v>653</v>
      </c>
      <c r="O1052" s="3">
        <f t="shared" si="58"/>
        <v>42700</v>
      </c>
      <c r="P1052">
        <v>13150</v>
      </c>
      <c r="Q1052" t="s">
        <v>1585</v>
      </c>
      <c r="R1052" t="s">
        <v>1586</v>
      </c>
      <c r="S1052" t="s">
        <v>1586</v>
      </c>
      <c r="T1052" t="s">
        <v>1587</v>
      </c>
      <c r="V1052">
        <v>2016</v>
      </c>
      <c r="W1052">
        <v>1151</v>
      </c>
      <c r="Z1052">
        <v>1043</v>
      </c>
      <c r="AA1052" t="s">
        <v>69</v>
      </c>
      <c r="AB1052" s="7">
        <v>18.66</v>
      </c>
      <c r="AC1052">
        <v>4.17</v>
      </c>
      <c r="AF1052">
        <v>931</v>
      </c>
      <c r="AG1052" t="s">
        <v>69</v>
      </c>
      <c r="AH1052" t="s">
        <v>69</v>
      </c>
      <c r="AI1052">
        <v>262.97</v>
      </c>
      <c r="AJ1052" t="s">
        <v>69</v>
      </c>
      <c r="AL1052">
        <v>18.66</v>
      </c>
      <c r="AM1052" t="s">
        <v>45</v>
      </c>
      <c r="AN1052">
        <f t="shared" si="56"/>
        <v>68</v>
      </c>
      <c r="AO1052" s="6">
        <f t="shared" si="57"/>
        <v>1268.88</v>
      </c>
    </row>
    <row r="1053" spans="1:41" ht="12.75">
      <c r="E1053">
        <v>1</v>
      </c>
      <c r="F1053" t="s">
        <v>1594</v>
      </c>
      <c r="G1053" t="s">
        <v>653</v>
      </c>
      <c r="H1053">
        <v>9.77</v>
      </c>
      <c r="I1053">
        <v>9.77</v>
      </c>
      <c r="L1053">
        <v>4538</v>
      </c>
      <c r="M1053" t="s">
        <v>653</v>
      </c>
      <c r="O1053" s="3">
        <f t="shared" si="58"/>
        <v>42700</v>
      </c>
      <c r="P1053">
        <v>13150</v>
      </c>
      <c r="Q1053" t="s">
        <v>1585</v>
      </c>
      <c r="R1053" t="s">
        <v>1586</v>
      </c>
      <c r="S1053" t="s">
        <v>1586</v>
      </c>
      <c r="T1053" t="s">
        <v>1587</v>
      </c>
      <c r="V1053">
        <v>2016</v>
      </c>
      <c r="W1053">
        <v>1151</v>
      </c>
      <c r="Z1053">
        <v>1044</v>
      </c>
      <c r="AA1053" t="s">
        <v>69</v>
      </c>
      <c r="AB1053" s="7">
        <v>8.01</v>
      </c>
      <c r="AC1053">
        <v>1.76</v>
      </c>
      <c r="AF1053">
        <v>931</v>
      </c>
      <c r="AG1053" t="s">
        <v>69</v>
      </c>
      <c r="AH1053" t="s">
        <v>69</v>
      </c>
      <c r="AI1053">
        <v>262.97</v>
      </c>
      <c r="AJ1053" t="s">
        <v>69</v>
      </c>
      <c r="AL1053">
        <v>8.01</v>
      </c>
      <c r="AM1053" t="s">
        <v>45</v>
      </c>
      <c r="AN1053">
        <f t="shared" si="56"/>
        <v>68</v>
      </c>
      <c r="AO1053" s="6">
        <f t="shared" si="57"/>
        <v>544.68</v>
      </c>
    </row>
    <row r="1054" spans="1:41" ht="12.75">
      <c r="E1054">
        <v>1</v>
      </c>
      <c r="F1054" t="s">
        <v>1595</v>
      </c>
      <c r="G1054" t="s">
        <v>653</v>
      </c>
      <c r="H1054">
        <v>81.84</v>
      </c>
      <c r="I1054">
        <v>81.84</v>
      </c>
      <c r="L1054">
        <v>4539</v>
      </c>
      <c r="M1054" t="s">
        <v>653</v>
      </c>
      <c r="O1054" s="3">
        <f t="shared" si="58"/>
        <v>42700</v>
      </c>
      <c r="P1054">
        <v>13150</v>
      </c>
      <c r="Q1054" t="s">
        <v>1585</v>
      </c>
      <c r="R1054" t="s">
        <v>1586</v>
      </c>
      <c r="S1054" t="s">
        <v>1586</v>
      </c>
      <c r="T1054" t="s">
        <v>1587</v>
      </c>
      <c r="V1054">
        <v>2016</v>
      </c>
      <c r="W1054">
        <v>1151</v>
      </c>
      <c r="Z1054">
        <v>1041</v>
      </c>
      <c r="AA1054" t="s">
        <v>69</v>
      </c>
      <c r="AB1054" s="7">
        <v>65.75</v>
      </c>
      <c r="AC1054">
        <v>16.09</v>
      </c>
      <c r="AF1054">
        <v>931</v>
      </c>
      <c r="AG1054" t="s">
        <v>69</v>
      </c>
      <c r="AH1054" t="s">
        <v>69</v>
      </c>
      <c r="AI1054">
        <v>262.97</v>
      </c>
      <c r="AJ1054" t="s">
        <v>69</v>
      </c>
      <c r="AL1054">
        <v>65.75</v>
      </c>
      <c r="AM1054" t="s">
        <v>45</v>
      </c>
      <c r="AN1054">
        <f t="shared" si="56"/>
        <v>68</v>
      </c>
      <c r="AO1054" s="6">
        <f t="shared" si="57"/>
        <v>4471</v>
      </c>
    </row>
    <row r="1055" spans="1:41" ht="12.75">
      <c r="E1055">
        <v>1</v>
      </c>
      <c r="F1055" t="s">
        <v>1596</v>
      </c>
      <c r="G1055" t="s">
        <v>653</v>
      </c>
      <c r="H1055">
        <v>57.9</v>
      </c>
      <c r="I1055">
        <v>57.9</v>
      </c>
      <c r="L1055">
        <v>4540</v>
      </c>
      <c r="M1055" t="s">
        <v>653</v>
      </c>
      <c r="O1055" s="3">
        <f t="shared" si="58"/>
        <v>42700</v>
      </c>
      <c r="P1055">
        <v>13150</v>
      </c>
      <c r="Q1055" t="s">
        <v>1585</v>
      </c>
      <c r="R1055" t="s">
        <v>1586</v>
      </c>
      <c r="S1055" t="s">
        <v>1586</v>
      </c>
      <c r="T1055" t="s">
        <v>1587</v>
      </c>
      <c r="V1055">
        <v>2016</v>
      </c>
      <c r="W1055">
        <v>1151</v>
      </c>
      <c r="Z1055">
        <v>1040</v>
      </c>
      <c r="AA1055" t="s">
        <v>69</v>
      </c>
      <c r="AB1055" s="7">
        <v>46.79</v>
      </c>
      <c r="AC1055">
        <v>11.11</v>
      </c>
      <c r="AF1055">
        <v>931</v>
      </c>
      <c r="AG1055" t="s">
        <v>69</v>
      </c>
      <c r="AH1055" t="s">
        <v>69</v>
      </c>
      <c r="AI1055">
        <v>262.97</v>
      </c>
      <c r="AJ1055" t="s">
        <v>69</v>
      </c>
      <c r="AL1055">
        <v>46.79</v>
      </c>
      <c r="AM1055" t="s">
        <v>45</v>
      </c>
      <c r="AN1055">
        <f t="shared" si="56"/>
        <v>68</v>
      </c>
      <c r="AO1055" s="6">
        <f t="shared" si="57"/>
        <v>3181.72</v>
      </c>
    </row>
    <row r="1056" spans="1:41" ht="12.75">
      <c r="E1056">
        <v>1</v>
      </c>
      <c r="F1056" t="s">
        <v>1597</v>
      </c>
      <c r="G1056" t="s">
        <v>653</v>
      </c>
      <c r="H1056">
        <v>10.53</v>
      </c>
      <c r="I1056">
        <v>10.53</v>
      </c>
      <c r="L1056">
        <v>6871</v>
      </c>
      <c r="M1056" t="s">
        <v>653</v>
      </c>
      <c r="O1056" s="3">
        <f t="shared" si="58"/>
        <v>42700</v>
      </c>
      <c r="P1056">
        <v>13150</v>
      </c>
      <c r="Q1056" t="s">
        <v>1585</v>
      </c>
      <c r="R1056" t="s">
        <v>1586</v>
      </c>
      <c r="S1056" t="s">
        <v>1586</v>
      </c>
      <c r="T1056" t="s">
        <v>1587</v>
      </c>
      <c r="V1056">
        <v>2016</v>
      </c>
      <c r="W1056">
        <v>1151</v>
      </c>
      <c r="Z1056">
        <v>1050</v>
      </c>
      <c r="AA1056" t="s">
        <v>69</v>
      </c>
      <c r="AB1056" s="7">
        <v>8.63</v>
      </c>
      <c r="AC1056">
        <v>1.9</v>
      </c>
      <c r="AF1056">
        <v>931</v>
      </c>
      <c r="AG1056" t="s">
        <v>69</v>
      </c>
      <c r="AH1056" t="s">
        <v>69</v>
      </c>
      <c r="AI1056">
        <v>262.97</v>
      </c>
      <c r="AJ1056" t="s">
        <v>69</v>
      </c>
      <c r="AL1056">
        <v>8.63</v>
      </c>
      <c r="AM1056" t="s">
        <v>45</v>
      </c>
      <c r="AN1056">
        <f t="shared" si="56"/>
        <v>68</v>
      </c>
      <c r="AO1056" s="6">
        <f t="shared" si="57"/>
        <v>586.84</v>
      </c>
    </row>
    <row r="1057" spans="1:41" ht="12.75">
      <c r="E1057">
        <v>1</v>
      </c>
      <c r="F1057" t="s">
        <v>1598</v>
      </c>
      <c r="G1057" t="s">
        <v>653</v>
      </c>
      <c r="H1057">
        <v>9.59</v>
      </c>
      <c r="I1057">
        <v>9.59</v>
      </c>
      <c r="L1057">
        <v>4542</v>
      </c>
      <c r="M1057" t="s">
        <v>653</v>
      </c>
      <c r="O1057" s="3">
        <f t="shared" si="58"/>
        <v>42700</v>
      </c>
      <c r="P1057">
        <v>13150</v>
      </c>
      <c r="Q1057" t="s">
        <v>1585</v>
      </c>
      <c r="R1057" t="s">
        <v>1586</v>
      </c>
      <c r="S1057" t="s">
        <v>1586</v>
      </c>
      <c r="T1057" t="s">
        <v>1587</v>
      </c>
      <c r="V1057">
        <v>2016</v>
      </c>
      <c r="W1057">
        <v>1151</v>
      </c>
      <c r="Z1057">
        <v>1039</v>
      </c>
      <c r="AA1057" t="s">
        <v>69</v>
      </c>
      <c r="AB1057" s="7">
        <v>7.86</v>
      </c>
      <c r="AC1057">
        <v>1.73</v>
      </c>
      <c r="AF1057">
        <v>931</v>
      </c>
      <c r="AG1057" t="s">
        <v>69</v>
      </c>
      <c r="AH1057" t="s">
        <v>69</v>
      </c>
      <c r="AI1057">
        <v>262.97</v>
      </c>
      <c r="AJ1057" t="s">
        <v>69</v>
      </c>
      <c r="AL1057">
        <v>7.86</v>
      </c>
      <c r="AM1057" t="s">
        <v>45</v>
      </c>
      <c r="AN1057">
        <f t="shared" si="56"/>
        <v>68</v>
      </c>
      <c r="AO1057" s="6">
        <f t="shared" si="57"/>
        <v>534.48</v>
      </c>
    </row>
    <row r="1058" spans="1:41" ht="12.75">
      <c r="E1058">
        <v>1</v>
      </c>
      <c r="F1058" t="s">
        <v>1599</v>
      </c>
      <c r="G1058" t="s">
        <v>117</v>
      </c>
      <c r="H1058">
        <v>538.86</v>
      </c>
      <c r="I1058">
        <v>538.86</v>
      </c>
      <c r="L1058">
        <v>7329</v>
      </c>
      <c r="M1058" t="s">
        <v>117</v>
      </c>
      <c r="O1058" s="3">
        <f t="shared" si="58"/>
        <v>42735</v>
      </c>
      <c r="P1058">
        <v>13150</v>
      </c>
      <c r="Q1058" t="s">
        <v>1585</v>
      </c>
      <c r="R1058" t="s">
        <v>1586</v>
      </c>
      <c r="S1058" t="s">
        <v>1586</v>
      </c>
      <c r="T1058" t="s">
        <v>1587</v>
      </c>
      <c r="V1058">
        <v>2016</v>
      </c>
      <c r="W1058">
        <v>1151</v>
      </c>
      <c r="Z1058">
        <v>1015</v>
      </c>
      <c r="AA1058" t="s">
        <v>69</v>
      </c>
      <c r="AB1058" s="7">
        <v>432.51</v>
      </c>
      <c r="AC1058">
        <v>106.35</v>
      </c>
      <c r="AF1058">
        <v>913</v>
      </c>
      <c r="AG1058" t="s">
        <v>69</v>
      </c>
      <c r="AH1058" t="s">
        <v>69</v>
      </c>
      <c r="AI1058">
        <v>6993.62</v>
      </c>
      <c r="AJ1058" t="s">
        <v>69</v>
      </c>
      <c r="AL1058">
        <v>432.51</v>
      </c>
      <c r="AM1058" t="s">
        <v>45</v>
      </c>
      <c r="AN1058">
        <f t="shared" si="56"/>
        <v>33</v>
      </c>
      <c r="AO1058" s="6">
        <f t="shared" si="57"/>
        <v>14272.83</v>
      </c>
    </row>
    <row r="1059" spans="1:41" ht="12.75">
      <c r="E1059">
        <v>1</v>
      </c>
      <c r="F1059" t="s">
        <v>1600</v>
      </c>
      <c r="G1059" t="s">
        <v>117</v>
      </c>
      <c r="H1059">
        <v>598.4</v>
      </c>
      <c r="I1059">
        <v>598.4</v>
      </c>
      <c r="L1059">
        <v>7327</v>
      </c>
      <c r="M1059" t="s">
        <v>117</v>
      </c>
      <c r="O1059" s="3">
        <f t="shared" si="58"/>
        <v>42735</v>
      </c>
      <c r="P1059">
        <v>13150</v>
      </c>
      <c r="Q1059" t="s">
        <v>1585</v>
      </c>
      <c r="R1059" t="s">
        <v>1586</v>
      </c>
      <c r="S1059" t="s">
        <v>1586</v>
      </c>
      <c r="V1059">
        <v>2016</v>
      </c>
      <c r="W1059">
        <v>1151</v>
      </c>
      <c r="Z1059">
        <v>1007</v>
      </c>
      <c r="AA1059" t="s">
        <v>69</v>
      </c>
      <c r="AB1059" s="7">
        <v>480.26</v>
      </c>
      <c r="AC1059">
        <v>118.14</v>
      </c>
      <c r="AF1059">
        <v>913</v>
      </c>
      <c r="AG1059" t="s">
        <v>69</v>
      </c>
      <c r="AH1059" t="s">
        <v>69</v>
      </c>
      <c r="AI1059">
        <v>6993.62</v>
      </c>
      <c r="AJ1059" t="s">
        <v>69</v>
      </c>
      <c r="AL1059">
        <v>480.26</v>
      </c>
      <c r="AM1059" t="s">
        <v>45</v>
      </c>
      <c r="AN1059">
        <f t="shared" si="56"/>
        <v>33</v>
      </c>
      <c r="AO1059" s="6">
        <f t="shared" si="57"/>
        <v>15848.58</v>
      </c>
    </row>
    <row r="1060" spans="1:41" ht="12.75">
      <c r="E1060">
        <v>1</v>
      </c>
      <c r="F1060" t="s">
        <v>1601</v>
      </c>
      <c r="G1060" t="s">
        <v>117</v>
      </c>
      <c r="H1060">
        <v>236.82</v>
      </c>
      <c r="I1060">
        <v>236.82</v>
      </c>
      <c r="L1060">
        <v>7336</v>
      </c>
      <c r="M1060" t="s">
        <v>117</v>
      </c>
      <c r="O1060" s="3">
        <f t="shared" si="58"/>
        <v>42735</v>
      </c>
      <c r="P1060">
        <v>13150</v>
      </c>
      <c r="Q1060" t="s">
        <v>1585</v>
      </c>
      <c r="R1060" t="s">
        <v>1586</v>
      </c>
      <c r="S1060" t="s">
        <v>1586</v>
      </c>
      <c r="T1060" t="s">
        <v>1587</v>
      </c>
      <c r="V1060">
        <v>2016</v>
      </c>
      <c r="W1060">
        <v>1151</v>
      </c>
      <c r="Z1060">
        <v>1014</v>
      </c>
      <c r="AA1060" t="s">
        <v>69</v>
      </c>
      <c r="AB1060" s="7">
        <v>190.28</v>
      </c>
      <c r="AC1060">
        <v>46.54</v>
      </c>
      <c r="AF1060">
        <v>913</v>
      </c>
      <c r="AG1060" t="s">
        <v>69</v>
      </c>
      <c r="AH1060" t="s">
        <v>69</v>
      </c>
      <c r="AI1060">
        <v>6993.62</v>
      </c>
      <c r="AJ1060" t="s">
        <v>69</v>
      </c>
      <c r="AL1060">
        <v>190.28</v>
      </c>
      <c r="AM1060" t="s">
        <v>45</v>
      </c>
      <c r="AN1060">
        <f t="shared" si="56"/>
        <v>33</v>
      </c>
      <c r="AO1060" s="6">
        <f t="shared" si="57"/>
        <v>6279.24</v>
      </c>
    </row>
    <row r="1061" spans="1:41" ht="12.75">
      <c r="E1061">
        <v>1</v>
      </c>
      <c r="F1061" t="s">
        <v>1602</v>
      </c>
      <c r="G1061" t="s">
        <v>117</v>
      </c>
      <c r="H1061">
        <v>1412.19</v>
      </c>
      <c r="I1061">
        <v>1412.19</v>
      </c>
      <c r="L1061">
        <v>7321</v>
      </c>
      <c r="M1061" t="s">
        <v>117</v>
      </c>
      <c r="O1061" s="3">
        <f t="shared" si="58"/>
        <v>42735</v>
      </c>
      <c r="P1061">
        <v>13150</v>
      </c>
      <c r="Q1061" t="s">
        <v>1585</v>
      </c>
      <c r="R1061" t="s">
        <v>1586</v>
      </c>
      <c r="S1061" t="s">
        <v>1586</v>
      </c>
      <c r="T1061" t="s">
        <v>1587</v>
      </c>
      <c r="V1061">
        <v>2016</v>
      </c>
      <c r="W1061">
        <v>1151</v>
      </c>
      <c r="Z1061">
        <v>1016</v>
      </c>
      <c r="AA1061" t="s">
        <v>69</v>
      </c>
      <c r="AB1061" s="7">
        <v>1132.95</v>
      </c>
      <c r="AC1061">
        <v>279.24</v>
      </c>
      <c r="AF1061">
        <v>913</v>
      </c>
      <c r="AG1061" t="s">
        <v>69</v>
      </c>
      <c r="AH1061" t="s">
        <v>69</v>
      </c>
      <c r="AI1061">
        <v>6993.62</v>
      </c>
      <c r="AJ1061" t="s">
        <v>69</v>
      </c>
      <c r="AL1061">
        <v>1132.95</v>
      </c>
      <c r="AM1061" t="s">
        <v>45</v>
      </c>
      <c r="AN1061">
        <f t="shared" si="56"/>
        <v>33</v>
      </c>
      <c r="AO1061" s="6">
        <f t="shared" si="57"/>
        <v>37387.35</v>
      </c>
    </row>
    <row r="1062" spans="1:41" ht="12.75">
      <c r="E1062">
        <v>1</v>
      </c>
      <c r="F1062" t="s">
        <v>1603</v>
      </c>
      <c r="G1062" t="s">
        <v>117</v>
      </c>
      <c r="H1062">
        <v>713.59</v>
      </c>
      <c r="I1062">
        <v>713.59</v>
      </c>
      <c r="L1062">
        <v>7326</v>
      </c>
      <c r="M1062" t="s">
        <v>117</v>
      </c>
      <c r="O1062" s="3">
        <f t="shared" si="58"/>
        <v>42735</v>
      </c>
      <c r="P1062">
        <v>13150</v>
      </c>
      <c r="Q1062" t="s">
        <v>1585</v>
      </c>
      <c r="R1062" t="s">
        <v>1586</v>
      </c>
      <c r="S1062" t="s">
        <v>1586</v>
      </c>
      <c r="T1062" t="s">
        <v>1587</v>
      </c>
      <c r="V1062">
        <v>2016</v>
      </c>
      <c r="W1062">
        <v>1151</v>
      </c>
      <c r="Z1062">
        <v>1009</v>
      </c>
      <c r="AA1062" t="s">
        <v>69</v>
      </c>
      <c r="AB1062" s="7">
        <v>572.62</v>
      </c>
      <c r="AC1062">
        <v>140.97</v>
      </c>
      <c r="AF1062">
        <v>913</v>
      </c>
      <c r="AG1062" t="s">
        <v>69</v>
      </c>
      <c r="AH1062" t="s">
        <v>69</v>
      </c>
      <c r="AI1062">
        <v>6993.62</v>
      </c>
      <c r="AJ1062" t="s">
        <v>69</v>
      </c>
      <c r="AL1062">
        <v>572.62</v>
      </c>
      <c r="AM1062" t="s">
        <v>45</v>
      </c>
      <c r="AN1062">
        <f t="shared" si="56"/>
        <v>33</v>
      </c>
      <c r="AO1062" s="6">
        <f t="shared" si="57"/>
        <v>18896.46</v>
      </c>
    </row>
    <row r="1063" spans="1:41" ht="12.75">
      <c r="E1063">
        <v>1</v>
      </c>
      <c r="F1063" t="s">
        <v>1604</v>
      </c>
      <c r="G1063" t="s">
        <v>117</v>
      </c>
      <c r="H1063">
        <v>145.94</v>
      </c>
      <c r="I1063">
        <v>145.94</v>
      </c>
      <c r="L1063">
        <v>7337</v>
      </c>
      <c r="M1063" t="s">
        <v>117</v>
      </c>
      <c r="O1063" s="3">
        <f t="shared" si="58"/>
        <v>42735</v>
      </c>
      <c r="P1063">
        <v>13150</v>
      </c>
      <c r="Q1063" t="s">
        <v>1585</v>
      </c>
      <c r="R1063" t="s">
        <v>1586</v>
      </c>
      <c r="S1063" t="s">
        <v>1586</v>
      </c>
      <c r="T1063" t="s">
        <v>1587</v>
      </c>
      <c r="V1063">
        <v>2016</v>
      </c>
      <c r="W1063">
        <v>1151</v>
      </c>
      <c r="Z1063">
        <v>1017</v>
      </c>
      <c r="AA1063" t="s">
        <v>69</v>
      </c>
      <c r="AB1063" s="7">
        <v>117.34</v>
      </c>
      <c r="AC1063">
        <v>28.6</v>
      </c>
      <c r="AF1063">
        <v>913</v>
      </c>
      <c r="AG1063" t="s">
        <v>69</v>
      </c>
      <c r="AH1063" t="s">
        <v>69</v>
      </c>
      <c r="AI1063">
        <v>6993.62</v>
      </c>
      <c r="AJ1063" t="s">
        <v>69</v>
      </c>
      <c r="AL1063">
        <v>117.34</v>
      </c>
      <c r="AM1063" t="s">
        <v>45</v>
      </c>
      <c r="AN1063">
        <f t="shared" si="56"/>
        <v>33</v>
      </c>
      <c r="AO1063" s="6">
        <f t="shared" si="57"/>
        <v>3872.2200000000003</v>
      </c>
    </row>
    <row r="1064" spans="1:41" ht="12.75">
      <c r="E1064">
        <v>1</v>
      </c>
      <c r="F1064" t="s">
        <v>1605</v>
      </c>
      <c r="G1064" t="s">
        <v>117</v>
      </c>
      <c r="H1064">
        <v>408.28</v>
      </c>
      <c r="I1064">
        <v>408.28</v>
      </c>
      <c r="L1064">
        <v>7333</v>
      </c>
      <c r="M1064" t="s">
        <v>117</v>
      </c>
      <c r="O1064" s="3">
        <f t="shared" si="58"/>
        <v>42735</v>
      </c>
      <c r="P1064">
        <v>13150</v>
      </c>
      <c r="Q1064" t="s">
        <v>1585</v>
      </c>
      <c r="R1064" t="s">
        <v>1586</v>
      </c>
      <c r="S1064" t="s">
        <v>1586</v>
      </c>
      <c r="T1064" t="s">
        <v>1587</v>
      </c>
      <c r="V1064">
        <v>2016</v>
      </c>
      <c r="W1064">
        <v>1151</v>
      </c>
      <c r="Z1064">
        <v>1008</v>
      </c>
      <c r="AA1064" t="s">
        <v>69</v>
      </c>
      <c r="AB1064" s="7">
        <v>327.76</v>
      </c>
      <c r="AC1064">
        <v>80.52</v>
      </c>
      <c r="AF1064">
        <v>913</v>
      </c>
      <c r="AG1064" t="s">
        <v>69</v>
      </c>
      <c r="AH1064" t="s">
        <v>69</v>
      </c>
      <c r="AI1064">
        <v>6993.62</v>
      </c>
      <c r="AJ1064" t="s">
        <v>69</v>
      </c>
      <c r="AL1064">
        <v>327.76</v>
      </c>
      <c r="AM1064" t="s">
        <v>45</v>
      </c>
      <c r="AN1064">
        <f t="shared" si="56"/>
        <v>33</v>
      </c>
      <c r="AO1064" s="6">
        <f t="shared" si="57"/>
        <v>10816.08</v>
      </c>
    </row>
    <row r="1065" spans="1:41" ht="12.75">
      <c r="E1065">
        <v>1</v>
      </c>
      <c r="F1065" t="s">
        <v>1606</v>
      </c>
      <c r="G1065" t="s">
        <v>117</v>
      </c>
      <c r="H1065">
        <v>8.3</v>
      </c>
      <c r="I1065">
        <v>8.3</v>
      </c>
      <c r="L1065">
        <v>7341</v>
      </c>
      <c r="M1065" t="s">
        <v>117</v>
      </c>
      <c r="O1065" s="3">
        <f t="shared" si="58"/>
        <v>42735</v>
      </c>
      <c r="P1065">
        <v>13150</v>
      </c>
      <c r="Q1065" t="s">
        <v>1585</v>
      </c>
      <c r="R1065" t="s">
        <v>1586</v>
      </c>
      <c r="S1065" t="s">
        <v>1586</v>
      </c>
      <c r="T1065" t="s">
        <v>1587</v>
      </c>
      <c r="V1065">
        <v>2016</v>
      </c>
      <c r="W1065">
        <v>1151</v>
      </c>
      <c r="Z1065">
        <v>1019</v>
      </c>
      <c r="AA1065" t="s">
        <v>69</v>
      </c>
      <c r="AB1065" s="7">
        <v>6.8</v>
      </c>
      <c r="AC1065">
        <v>1.5</v>
      </c>
      <c r="AF1065">
        <v>913</v>
      </c>
      <c r="AG1065" t="s">
        <v>69</v>
      </c>
      <c r="AH1065" t="s">
        <v>69</v>
      </c>
      <c r="AI1065">
        <v>6993.62</v>
      </c>
      <c r="AJ1065" t="s">
        <v>69</v>
      </c>
      <c r="AL1065">
        <v>6.8</v>
      </c>
      <c r="AM1065" t="s">
        <v>45</v>
      </c>
      <c r="AN1065">
        <f t="shared" si="56"/>
        <v>33</v>
      </c>
      <c r="AO1065" s="6">
        <f t="shared" si="57"/>
        <v>224.4</v>
      </c>
    </row>
    <row r="1066" spans="1:41" ht="12.75">
      <c r="E1066">
        <v>1</v>
      </c>
      <c r="F1066" t="s">
        <v>1607</v>
      </c>
      <c r="G1066" t="s">
        <v>117</v>
      </c>
      <c r="H1066">
        <v>287.19</v>
      </c>
      <c r="I1066">
        <v>287.19</v>
      </c>
      <c r="L1066">
        <v>7334</v>
      </c>
      <c r="M1066" t="s">
        <v>117</v>
      </c>
      <c r="O1066" s="3">
        <f t="shared" si="58"/>
        <v>42735</v>
      </c>
      <c r="P1066">
        <v>13150</v>
      </c>
      <c r="Q1066" t="s">
        <v>1585</v>
      </c>
      <c r="R1066" t="s">
        <v>1586</v>
      </c>
      <c r="S1066" t="s">
        <v>1586</v>
      </c>
      <c r="T1066" t="s">
        <v>1587</v>
      </c>
      <c r="V1066">
        <v>2016</v>
      </c>
      <c r="W1066">
        <v>1151</v>
      </c>
      <c r="Z1066">
        <v>1018</v>
      </c>
      <c r="AA1066" t="s">
        <v>69</v>
      </c>
      <c r="AB1066" s="7">
        <v>230.65</v>
      </c>
      <c r="AC1066">
        <v>56.54</v>
      </c>
      <c r="AF1066">
        <v>913</v>
      </c>
      <c r="AG1066" t="s">
        <v>69</v>
      </c>
      <c r="AH1066" t="s">
        <v>69</v>
      </c>
      <c r="AI1066">
        <v>6993.62</v>
      </c>
      <c r="AJ1066" t="s">
        <v>69</v>
      </c>
      <c r="AL1066">
        <v>230.65</v>
      </c>
      <c r="AM1066" t="s">
        <v>45</v>
      </c>
      <c r="AN1066">
        <f t="shared" si="56"/>
        <v>33</v>
      </c>
      <c r="AO1066" s="6">
        <f t="shared" si="57"/>
        <v>7611.45</v>
      </c>
    </row>
    <row r="1067" spans="1:41" ht="12.75">
      <c r="E1067">
        <v>1</v>
      </c>
      <c r="F1067" t="s">
        <v>1608</v>
      </c>
      <c r="G1067" t="s">
        <v>117</v>
      </c>
      <c r="H1067">
        <v>1103.58</v>
      </c>
      <c r="I1067">
        <v>1103.58</v>
      </c>
      <c r="L1067">
        <v>7325</v>
      </c>
      <c r="M1067" t="s">
        <v>117</v>
      </c>
      <c r="O1067" s="3">
        <f t="shared" si="58"/>
        <v>42735</v>
      </c>
      <c r="P1067">
        <v>13150</v>
      </c>
      <c r="Q1067" t="s">
        <v>1585</v>
      </c>
      <c r="R1067" t="s">
        <v>1586</v>
      </c>
      <c r="S1067" t="s">
        <v>1586</v>
      </c>
      <c r="V1067">
        <v>2016</v>
      </c>
      <c r="W1067">
        <v>1151</v>
      </c>
      <c r="Z1067">
        <v>1005</v>
      </c>
      <c r="AA1067" t="s">
        <v>53</v>
      </c>
      <c r="AB1067" s="7">
        <v>885.41</v>
      </c>
      <c r="AC1067">
        <v>218.17</v>
      </c>
      <c r="AF1067">
        <v>913</v>
      </c>
      <c r="AG1067" t="s">
        <v>69</v>
      </c>
      <c r="AH1067" t="s">
        <v>69</v>
      </c>
      <c r="AI1067">
        <v>6993.62</v>
      </c>
      <c r="AJ1067" t="s">
        <v>69</v>
      </c>
      <c r="AL1067">
        <v>885.41</v>
      </c>
      <c r="AM1067" t="s">
        <v>45</v>
      </c>
      <c r="AN1067">
        <f t="shared" si="56"/>
        <v>33</v>
      </c>
      <c r="AO1067" s="6">
        <f t="shared" si="57"/>
        <v>29218.53</v>
      </c>
    </row>
    <row r="1068" spans="1:41" ht="12.75">
      <c r="E1068">
        <v>1</v>
      </c>
      <c r="F1068" t="s">
        <v>1609</v>
      </c>
      <c r="G1068" t="s">
        <v>117</v>
      </c>
      <c r="H1068">
        <v>1126.11</v>
      </c>
      <c r="I1068">
        <v>1126.11</v>
      </c>
      <c r="L1068">
        <v>7323</v>
      </c>
      <c r="M1068" t="s">
        <v>117</v>
      </c>
      <c r="O1068" s="3">
        <f t="shared" si="58"/>
        <v>42735</v>
      </c>
      <c r="P1068">
        <v>13150</v>
      </c>
      <c r="Q1068" t="s">
        <v>1585</v>
      </c>
      <c r="R1068" t="s">
        <v>1586</v>
      </c>
      <c r="S1068" t="s">
        <v>1586</v>
      </c>
      <c r="T1068" t="s">
        <v>1587</v>
      </c>
      <c r="V1068">
        <v>2016</v>
      </c>
      <c r="W1068">
        <v>1151</v>
      </c>
      <c r="Z1068">
        <v>1013</v>
      </c>
      <c r="AA1068" t="s">
        <v>69</v>
      </c>
      <c r="AB1068" s="7">
        <v>903.49</v>
      </c>
      <c r="AC1068">
        <v>222.62</v>
      </c>
      <c r="AF1068">
        <v>913</v>
      </c>
      <c r="AG1068" t="s">
        <v>69</v>
      </c>
      <c r="AH1068" t="s">
        <v>69</v>
      </c>
      <c r="AI1068">
        <v>6993.62</v>
      </c>
      <c r="AJ1068" t="s">
        <v>69</v>
      </c>
      <c r="AL1068">
        <v>903.49</v>
      </c>
      <c r="AM1068" t="s">
        <v>45</v>
      </c>
      <c r="AN1068">
        <f t="shared" si="56"/>
        <v>33</v>
      </c>
      <c r="AO1068" s="6">
        <f t="shared" si="57"/>
        <v>29815.170000000002</v>
      </c>
    </row>
    <row r="1069" spans="1:41" ht="12.75">
      <c r="E1069">
        <v>1</v>
      </c>
      <c r="F1069" t="s">
        <v>1610</v>
      </c>
      <c r="G1069" t="s">
        <v>117</v>
      </c>
      <c r="H1069">
        <v>414.36</v>
      </c>
      <c r="I1069">
        <v>414.36</v>
      </c>
      <c r="L1069">
        <v>7332</v>
      </c>
      <c r="M1069" t="s">
        <v>117</v>
      </c>
      <c r="O1069" s="3">
        <f t="shared" si="58"/>
        <v>42735</v>
      </c>
      <c r="P1069">
        <v>13150</v>
      </c>
      <c r="Q1069" t="s">
        <v>1585</v>
      </c>
      <c r="R1069" t="s">
        <v>1586</v>
      </c>
      <c r="S1069" t="s">
        <v>1586</v>
      </c>
      <c r="V1069">
        <v>2016</v>
      </c>
      <c r="W1069">
        <v>1151</v>
      </c>
      <c r="Z1069">
        <v>1006</v>
      </c>
      <c r="AA1069" t="s">
        <v>69</v>
      </c>
      <c r="AB1069" s="7">
        <v>332.63</v>
      </c>
      <c r="AC1069">
        <v>81.73</v>
      </c>
      <c r="AF1069">
        <v>913</v>
      </c>
      <c r="AG1069" t="s">
        <v>69</v>
      </c>
      <c r="AH1069" t="s">
        <v>69</v>
      </c>
      <c r="AI1069">
        <v>6993.62</v>
      </c>
      <c r="AJ1069" t="s">
        <v>69</v>
      </c>
      <c r="AL1069">
        <v>332.63</v>
      </c>
      <c r="AM1069" t="s">
        <v>45</v>
      </c>
      <c r="AN1069">
        <f t="shared" si="56"/>
        <v>33</v>
      </c>
      <c r="AO1069" s="6">
        <f t="shared" si="57"/>
        <v>10976.789999999999</v>
      </c>
    </row>
    <row r="1070" spans="1:41" ht="12.75">
      <c r="E1070">
        <v>1</v>
      </c>
      <c r="F1070" t="s">
        <v>1611</v>
      </c>
      <c r="G1070" t="s">
        <v>339</v>
      </c>
      <c r="H1070">
        <v>329854.62</v>
      </c>
      <c r="I1070">
        <v>329854.62</v>
      </c>
      <c r="L1070">
        <v>4564</v>
      </c>
      <c r="M1070" t="s">
        <v>339</v>
      </c>
      <c r="O1070" s="3">
        <f t="shared" si="58"/>
        <v>42704</v>
      </c>
      <c r="P1070">
        <v>6643</v>
      </c>
      <c r="Q1070" t="s">
        <v>948</v>
      </c>
      <c r="R1070" t="s">
        <v>949</v>
      </c>
      <c r="S1070" t="s">
        <v>949</v>
      </c>
      <c r="V1070">
        <v>2016</v>
      </c>
      <c r="W1070">
        <v>390</v>
      </c>
      <c r="Z1070">
        <v>2350</v>
      </c>
      <c r="AA1070" t="s">
        <v>132</v>
      </c>
      <c r="AB1070" s="7">
        <v>299867.84</v>
      </c>
      <c r="AC1070">
        <v>29986.78</v>
      </c>
      <c r="AF1070">
        <v>1958</v>
      </c>
      <c r="AG1070" t="s">
        <v>132</v>
      </c>
      <c r="AH1070" t="s">
        <v>132</v>
      </c>
      <c r="AI1070">
        <v>329854.62</v>
      </c>
      <c r="AJ1070" t="s">
        <v>132</v>
      </c>
      <c r="AL1070">
        <v>299867.84</v>
      </c>
      <c r="AM1070" t="s">
        <v>45</v>
      </c>
      <c r="AN1070">
        <f t="shared" si="56"/>
        <v>92</v>
      </c>
      <c r="AO1070" s="6">
        <f t="shared" si="57"/>
        <v>27587841.28</v>
      </c>
    </row>
    <row r="1071" spans="1:41" ht="12.75">
      <c r="E1071">
        <v>1</v>
      </c>
      <c r="F1071" t="s">
        <v>1612</v>
      </c>
      <c r="G1071" t="s">
        <v>310</v>
      </c>
      <c r="H1071">
        <v>3508.23</v>
      </c>
      <c r="I1071">
        <v>3508.23</v>
      </c>
      <c r="K1071" t="s">
        <v>310</v>
      </c>
      <c r="L1071">
        <v>166</v>
      </c>
      <c r="M1071" t="s">
        <v>86</v>
      </c>
      <c r="N1071" t="s">
        <v>71</v>
      </c>
      <c r="O1071" s="3" t="s">
        <v>311</v>
      </c>
      <c r="P1071">
        <v>27728</v>
      </c>
      <c r="Q1071" t="s">
        <v>1613</v>
      </c>
      <c r="R1071" t="s">
        <v>1614</v>
      </c>
      <c r="S1071" t="s">
        <v>1614</v>
      </c>
      <c r="T1071" t="s">
        <v>1615</v>
      </c>
      <c r="U1071" t="s">
        <v>1616</v>
      </c>
      <c r="V1071">
        <v>2016</v>
      </c>
      <c r="W1071">
        <v>1425</v>
      </c>
      <c r="Z1071">
        <v>2728</v>
      </c>
      <c r="AA1071" t="s">
        <v>196</v>
      </c>
      <c r="AB1071" s="7">
        <v>3373.3</v>
      </c>
      <c r="AC1071">
        <v>134.93</v>
      </c>
      <c r="AF1071">
        <v>2272</v>
      </c>
      <c r="AG1071" t="s">
        <v>196</v>
      </c>
      <c r="AH1071" t="s">
        <v>196</v>
      </c>
      <c r="AI1071">
        <v>6904.91</v>
      </c>
      <c r="AJ1071" t="s">
        <v>196</v>
      </c>
      <c r="AL1071">
        <v>3373.3</v>
      </c>
      <c r="AM1071" t="s">
        <v>45</v>
      </c>
      <c r="AN1071">
        <f t="shared" si="56"/>
        <v>13</v>
      </c>
      <c r="AO1071" s="6">
        <f t="shared" si="57"/>
        <v>43852.9</v>
      </c>
    </row>
    <row r="1072" spans="1:41" ht="12.75">
      <c r="E1072">
        <v>1</v>
      </c>
      <c r="F1072" t="s">
        <v>1617</v>
      </c>
      <c r="G1072" t="s">
        <v>310</v>
      </c>
      <c r="H1072">
        <v>1380.29</v>
      </c>
      <c r="I1072">
        <v>1380.29</v>
      </c>
      <c r="K1072" t="s">
        <v>310</v>
      </c>
      <c r="L1072">
        <v>171</v>
      </c>
      <c r="M1072" t="s">
        <v>86</v>
      </c>
      <c r="N1072" t="s">
        <v>71</v>
      </c>
      <c r="O1072" s="3" t="s">
        <v>311</v>
      </c>
      <c r="P1072">
        <v>27728</v>
      </c>
      <c r="Q1072" t="s">
        <v>1613</v>
      </c>
      <c r="R1072" t="s">
        <v>1614</v>
      </c>
      <c r="S1072" t="s">
        <v>1614</v>
      </c>
      <c r="T1072" t="s">
        <v>1615</v>
      </c>
      <c r="U1072" t="s">
        <v>1616</v>
      </c>
      <c r="V1072">
        <v>2016</v>
      </c>
      <c r="W1072">
        <v>1425</v>
      </c>
      <c r="Z1072">
        <v>2726</v>
      </c>
      <c r="AA1072" t="s">
        <v>196</v>
      </c>
      <c r="AB1072" s="7">
        <v>1327.2</v>
      </c>
      <c r="AC1072">
        <v>53.09</v>
      </c>
      <c r="AF1072">
        <v>2272</v>
      </c>
      <c r="AG1072" t="s">
        <v>196</v>
      </c>
      <c r="AH1072" t="s">
        <v>196</v>
      </c>
      <c r="AI1072">
        <v>6904.91</v>
      </c>
      <c r="AJ1072" t="s">
        <v>196</v>
      </c>
      <c r="AL1072">
        <v>1327.2</v>
      </c>
      <c r="AM1072" t="s">
        <v>45</v>
      </c>
      <c r="AN1072">
        <f t="shared" si="56"/>
        <v>13</v>
      </c>
      <c r="AO1072" s="6">
        <f t="shared" si="57"/>
        <v>17253.600000000002</v>
      </c>
    </row>
    <row r="1073" spans="1:41" ht="12.75">
      <c r="E1073">
        <v>1</v>
      </c>
      <c r="F1073" t="s">
        <v>1618</v>
      </c>
      <c r="G1073" t="s">
        <v>310</v>
      </c>
      <c r="H1073">
        <v>398.48</v>
      </c>
      <c r="I1073">
        <v>398.48</v>
      </c>
      <c r="K1073" t="s">
        <v>310</v>
      </c>
      <c r="L1073">
        <v>167</v>
      </c>
      <c r="M1073" t="s">
        <v>86</v>
      </c>
      <c r="N1073" t="s">
        <v>71</v>
      </c>
      <c r="O1073" s="3" t="s">
        <v>311</v>
      </c>
      <c r="P1073">
        <v>27728</v>
      </c>
      <c r="Q1073" t="s">
        <v>1613</v>
      </c>
      <c r="R1073" t="s">
        <v>1614</v>
      </c>
      <c r="S1073" t="s">
        <v>1614</v>
      </c>
      <c r="T1073" t="s">
        <v>1615</v>
      </c>
      <c r="U1073" t="s">
        <v>1616</v>
      </c>
      <c r="V1073">
        <v>2016</v>
      </c>
      <c r="W1073">
        <v>1425</v>
      </c>
      <c r="Z1073">
        <v>2729</v>
      </c>
      <c r="AA1073" t="s">
        <v>196</v>
      </c>
      <c r="AB1073" s="7">
        <v>383.15</v>
      </c>
      <c r="AC1073">
        <v>15.33</v>
      </c>
      <c r="AF1073">
        <v>2272</v>
      </c>
      <c r="AG1073" t="s">
        <v>196</v>
      </c>
      <c r="AH1073" t="s">
        <v>196</v>
      </c>
      <c r="AI1073">
        <v>6904.91</v>
      </c>
      <c r="AJ1073" t="s">
        <v>196</v>
      </c>
      <c r="AL1073">
        <v>383.15</v>
      </c>
      <c r="AM1073" t="s">
        <v>45</v>
      </c>
      <c r="AN1073">
        <f t="shared" si="56"/>
        <v>13</v>
      </c>
      <c r="AO1073" s="6">
        <f t="shared" si="57"/>
        <v>4980.95</v>
      </c>
    </row>
    <row r="1074" spans="1:41" ht="12.75">
      <c r="E1074">
        <v>1</v>
      </c>
      <c r="F1074" t="s">
        <v>1619</v>
      </c>
      <c r="G1074" t="s">
        <v>310</v>
      </c>
      <c r="H1074">
        <v>472.42</v>
      </c>
      <c r="I1074">
        <v>472.42</v>
      </c>
      <c r="K1074" t="s">
        <v>310</v>
      </c>
      <c r="L1074">
        <v>169</v>
      </c>
      <c r="M1074" t="s">
        <v>86</v>
      </c>
      <c r="N1074" t="s">
        <v>71</v>
      </c>
      <c r="O1074" s="3" t="s">
        <v>311</v>
      </c>
      <c r="P1074">
        <v>27728</v>
      </c>
      <c r="Q1074" t="s">
        <v>1613</v>
      </c>
      <c r="R1074" t="s">
        <v>1614</v>
      </c>
      <c r="S1074" t="s">
        <v>1614</v>
      </c>
      <c r="T1074" t="s">
        <v>1615</v>
      </c>
      <c r="U1074" t="s">
        <v>1616</v>
      </c>
      <c r="V1074">
        <v>2016</v>
      </c>
      <c r="W1074">
        <v>1451</v>
      </c>
      <c r="Z1074">
        <v>2732</v>
      </c>
      <c r="AA1074" t="s">
        <v>196</v>
      </c>
      <c r="AB1074" s="7">
        <v>454.25</v>
      </c>
      <c r="AC1074">
        <v>18.17</v>
      </c>
      <c r="AF1074">
        <v>2271</v>
      </c>
      <c r="AG1074" t="s">
        <v>196</v>
      </c>
      <c r="AH1074" t="s">
        <v>196</v>
      </c>
      <c r="AI1074">
        <v>641.49</v>
      </c>
      <c r="AJ1074" t="s">
        <v>196</v>
      </c>
      <c r="AL1074">
        <v>454.25</v>
      </c>
      <c r="AM1074" t="s">
        <v>45</v>
      </c>
      <c r="AN1074">
        <f t="shared" si="56"/>
        <v>13</v>
      </c>
      <c r="AO1074" s="6">
        <f t="shared" si="57"/>
        <v>5905.25</v>
      </c>
    </row>
    <row r="1075" spans="1:41" ht="12.75">
      <c r="E1075">
        <v>1</v>
      </c>
      <c r="F1075" t="s">
        <v>1620</v>
      </c>
      <c r="G1075" t="s">
        <v>310</v>
      </c>
      <c r="H1075">
        <v>1285.8</v>
      </c>
      <c r="I1075">
        <v>1285.8</v>
      </c>
      <c r="K1075" t="s">
        <v>310</v>
      </c>
      <c r="L1075">
        <v>165</v>
      </c>
      <c r="M1075" t="s">
        <v>86</v>
      </c>
      <c r="N1075" t="s">
        <v>71</v>
      </c>
      <c r="O1075" s="3" t="s">
        <v>311</v>
      </c>
      <c r="P1075">
        <v>27728</v>
      </c>
      <c r="Q1075" t="s">
        <v>1613</v>
      </c>
      <c r="R1075" t="s">
        <v>1614</v>
      </c>
      <c r="S1075" t="s">
        <v>1614</v>
      </c>
      <c r="T1075" t="s">
        <v>1615</v>
      </c>
      <c r="U1075" t="s">
        <v>1616</v>
      </c>
      <c r="V1075">
        <v>2016</v>
      </c>
      <c r="W1075">
        <v>1425</v>
      </c>
      <c r="Z1075">
        <v>2727</v>
      </c>
      <c r="AA1075" t="s">
        <v>196</v>
      </c>
      <c r="AB1075" s="7">
        <v>1236.35</v>
      </c>
      <c r="AC1075">
        <v>49.45</v>
      </c>
      <c r="AF1075">
        <v>2272</v>
      </c>
      <c r="AG1075" t="s">
        <v>196</v>
      </c>
      <c r="AH1075" t="s">
        <v>196</v>
      </c>
      <c r="AI1075">
        <v>6904.91</v>
      </c>
      <c r="AJ1075" t="s">
        <v>196</v>
      </c>
      <c r="AL1075">
        <v>1236.35</v>
      </c>
      <c r="AM1075" t="s">
        <v>45</v>
      </c>
      <c r="AN1075">
        <f t="shared" si="56"/>
        <v>13</v>
      </c>
      <c r="AO1075" s="6">
        <f t="shared" si="57"/>
        <v>16072.55</v>
      </c>
    </row>
    <row r="1076" spans="1:41" ht="12.75">
      <c r="E1076">
        <v>1</v>
      </c>
      <c r="F1076" t="s">
        <v>1621</v>
      </c>
      <c r="G1076" t="s">
        <v>310</v>
      </c>
      <c r="H1076">
        <v>501.18</v>
      </c>
      <c r="I1076">
        <v>501.18</v>
      </c>
      <c r="K1076" t="s">
        <v>310</v>
      </c>
      <c r="L1076">
        <v>170</v>
      </c>
      <c r="M1076" t="s">
        <v>86</v>
      </c>
      <c r="N1076" t="s">
        <v>71</v>
      </c>
      <c r="O1076" s="3" t="s">
        <v>311</v>
      </c>
      <c r="P1076">
        <v>27728</v>
      </c>
      <c r="Q1076" t="s">
        <v>1613</v>
      </c>
      <c r="R1076" t="s">
        <v>1614</v>
      </c>
      <c r="S1076" t="s">
        <v>1614</v>
      </c>
      <c r="T1076" t="s">
        <v>1615</v>
      </c>
      <c r="U1076" t="s">
        <v>1616</v>
      </c>
      <c r="V1076">
        <v>2016</v>
      </c>
      <c r="W1076">
        <v>1425</v>
      </c>
      <c r="Z1076">
        <v>2730</v>
      </c>
      <c r="AA1076" t="s">
        <v>196</v>
      </c>
      <c r="AB1076" s="7">
        <v>319.33</v>
      </c>
      <c r="AC1076">
        <v>12.78</v>
      </c>
      <c r="AF1076">
        <v>2272</v>
      </c>
      <c r="AG1076" t="s">
        <v>196</v>
      </c>
      <c r="AH1076" t="s">
        <v>196</v>
      </c>
      <c r="AI1076">
        <v>6904.91</v>
      </c>
      <c r="AJ1076" t="s">
        <v>196</v>
      </c>
      <c r="AL1076">
        <v>481.9</v>
      </c>
      <c r="AM1076" t="s">
        <v>45</v>
      </c>
      <c r="AN1076">
        <f t="shared" si="56"/>
        <v>13</v>
      </c>
      <c r="AO1076" s="6">
        <f t="shared" si="57"/>
        <v>6264.7</v>
      </c>
    </row>
    <row r="1077" spans="1:41" ht="12.75">
      <c r="E1077">
        <v>1</v>
      </c>
      <c r="F1077" t="s">
        <v>1621</v>
      </c>
      <c r="G1077" t="s">
        <v>310</v>
      </c>
      <c r="H1077">
        <v>501.18</v>
      </c>
      <c r="I1077">
        <v>501.18</v>
      </c>
      <c r="K1077" t="s">
        <v>310</v>
      </c>
      <c r="L1077">
        <v>170</v>
      </c>
      <c r="M1077" t="s">
        <v>86</v>
      </c>
      <c r="N1077" t="s">
        <v>71</v>
      </c>
      <c r="O1077" s="3" t="s">
        <v>311</v>
      </c>
      <c r="P1077">
        <v>27728</v>
      </c>
      <c r="Q1077" t="s">
        <v>1613</v>
      </c>
      <c r="R1077" t="s">
        <v>1614</v>
      </c>
      <c r="S1077" t="s">
        <v>1614</v>
      </c>
      <c r="T1077" t="s">
        <v>1615</v>
      </c>
      <c r="U1077" t="s">
        <v>1616</v>
      </c>
      <c r="V1077">
        <v>2016</v>
      </c>
      <c r="W1077">
        <v>1451</v>
      </c>
      <c r="Z1077">
        <v>2731</v>
      </c>
      <c r="AA1077" t="s">
        <v>196</v>
      </c>
      <c r="AB1077" s="7">
        <v>162.57</v>
      </c>
      <c r="AC1077">
        <v>6.5</v>
      </c>
      <c r="AF1077">
        <v>2271</v>
      </c>
      <c r="AG1077" t="s">
        <v>196</v>
      </c>
      <c r="AH1077" t="s">
        <v>196</v>
      </c>
      <c r="AI1077">
        <v>641.49</v>
      </c>
      <c r="AJ1077" t="s">
        <v>196</v>
      </c>
      <c r="AL1077">
        <v>0</v>
      </c>
      <c r="AM1077" t="s">
        <v>45</v>
      </c>
      <c r="AN1077">
        <f t="shared" si="56"/>
        <v>13</v>
      </c>
      <c r="AO1077" s="6">
        <f t="shared" si="57"/>
        <v>0</v>
      </c>
    </row>
    <row r="1078" spans="1:41" ht="12.75">
      <c r="E1078">
        <v>1</v>
      </c>
      <c r="F1078" t="s">
        <v>1622</v>
      </c>
      <c r="G1078" t="s">
        <v>52</v>
      </c>
      <c r="H1078">
        <v>21271.22</v>
      </c>
      <c r="I1078">
        <v>21271.22</v>
      </c>
      <c r="K1078" t="s">
        <v>86</v>
      </c>
      <c r="L1078">
        <v>272</v>
      </c>
      <c r="M1078" t="s">
        <v>239</v>
      </c>
      <c r="N1078" t="s">
        <v>71</v>
      </c>
      <c r="O1078" s="3" t="s">
        <v>160</v>
      </c>
      <c r="P1078">
        <v>27728</v>
      </c>
      <c r="Q1078" t="s">
        <v>1613</v>
      </c>
      <c r="R1078" t="s">
        <v>1614</v>
      </c>
      <c r="S1078" t="s">
        <v>1614</v>
      </c>
      <c r="T1078" t="s">
        <v>1615</v>
      </c>
      <c r="U1078" t="s">
        <v>1623</v>
      </c>
      <c r="V1078">
        <v>2017</v>
      </c>
      <c r="W1078">
        <v>58</v>
      </c>
      <c r="Z1078">
        <v>2834</v>
      </c>
      <c r="AA1078" t="s">
        <v>77</v>
      </c>
      <c r="AB1078" s="7">
        <v>20453.1</v>
      </c>
      <c r="AC1078">
        <v>818.12</v>
      </c>
      <c r="AF1078">
        <v>2339</v>
      </c>
      <c r="AG1078" t="s">
        <v>77</v>
      </c>
      <c r="AH1078" t="s">
        <v>77</v>
      </c>
      <c r="AI1078">
        <v>24360.44</v>
      </c>
      <c r="AJ1078" t="s">
        <v>77</v>
      </c>
      <c r="AL1078">
        <v>20453.1</v>
      </c>
      <c r="AM1078" t="s">
        <v>45</v>
      </c>
      <c r="AN1078">
        <f t="shared" si="56"/>
        <v>5</v>
      </c>
      <c r="AO1078" s="6">
        <f t="shared" si="57"/>
        <v>102265.5</v>
      </c>
    </row>
    <row r="1079" spans="1:41" ht="12.75">
      <c r="E1079">
        <v>1</v>
      </c>
      <c r="F1079" t="s">
        <v>1624</v>
      </c>
      <c r="G1079" t="s">
        <v>52</v>
      </c>
      <c r="H1079">
        <v>3089.22</v>
      </c>
      <c r="I1079">
        <v>3089.22</v>
      </c>
      <c r="K1079" t="s">
        <v>86</v>
      </c>
      <c r="L1079">
        <v>274</v>
      </c>
      <c r="M1079" t="s">
        <v>239</v>
      </c>
      <c r="N1079" t="s">
        <v>71</v>
      </c>
      <c r="O1079" s="3" t="s">
        <v>160</v>
      </c>
      <c r="P1079">
        <v>27728</v>
      </c>
      <c r="Q1079" t="s">
        <v>1613</v>
      </c>
      <c r="R1079" t="s">
        <v>1614</v>
      </c>
      <c r="S1079" t="s">
        <v>1614</v>
      </c>
      <c r="T1079" t="s">
        <v>1615</v>
      </c>
      <c r="U1079" t="s">
        <v>1616</v>
      </c>
      <c r="V1079">
        <v>2017</v>
      </c>
      <c r="W1079">
        <v>58</v>
      </c>
      <c r="Z1079">
        <v>2833</v>
      </c>
      <c r="AA1079" t="s">
        <v>77</v>
      </c>
      <c r="AB1079" s="7">
        <v>2970.4</v>
      </c>
      <c r="AC1079">
        <v>118.82</v>
      </c>
      <c r="AF1079">
        <v>2339</v>
      </c>
      <c r="AG1079" t="s">
        <v>77</v>
      </c>
      <c r="AH1079" t="s">
        <v>77</v>
      </c>
      <c r="AI1079">
        <v>24360.44</v>
      </c>
      <c r="AJ1079" t="s">
        <v>77</v>
      </c>
      <c r="AL1079">
        <v>2970.4</v>
      </c>
      <c r="AM1079" t="s">
        <v>45</v>
      </c>
      <c r="AN1079">
        <f t="shared" si="56"/>
        <v>5</v>
      </c>
      <c r="AO1079" s="6">
        <f t="shared" si="57"/>
        <v>14852</v>
      </c>
    </row>
    <row r="1080" spans="1:41" ht="12.75">
      <c r="E1080">
        <v>1</v>
      </c>
      <c r="F1080" t="s">
        <v>1625</v>
      </c>
      <c r="G1080" t="s">
        <v>52</v>
      </c>
      <c r="H1080">
        <v>423.12</v>
      </c>
      <c r="I1080">
        <v>423.12</v>
      </c>
      <c r="K1080" t="s">
        <v>86</v>
      </c>
      <c r="L1080">
        <v>273</v>
      </c>
      <c r="M1080" t="s">
        <v>239</v>
      </c>
      <c r="N1080" t="s">
        <v>71</v>
      </c>
      <c r="O1080" s="3" t="s">
        <v>160</v>
      </c>
      <c r="P1080">
        <v>27728</v>
      </c>
      <c r="Q1080" t="s">
        <v>1613</v>
      </c>
      <c r="R1080" t="s">
        <v>1614</v>
      </c>
      <c r="S1080" t="s">
        <v>1614</v>
      </c>
      <c r="T1080" t="s">
        <v>1615</v>
      </c>
      <c r="U1080" t="s">
        <v>1616</v>
      </c>
      <c r="V1080">
        <v>2017</v>
      </c>
      <c r="W1080">
        <v>58</v>
      </c>
      <c r="Z1080">
        <v>2828</v>
      </c>
      <c r="AA1080" t="s">
        <v>77</v>
      </c>
      <c r="AB1080" s="7">
        <v>406.85</v>
      </c>
      <c r="AC1080">
        <v>16.27</v>
      </c>
      <c r="AF1080">
        <v>2338</v>
      </c>
      <c r="AG1080" t="s">
        <v>77</v>
      </c>
      <c r="AH1080" t="s">
        <v>77</v>
      </c>
      <c r="AI1080">
        <v>19632.13</v>
      </c>
      <c r="AJ1080" t="s">
        <v>77</v>
      </c>
      <c r="AL1080">
        <v>406.85</v>
      </c>
      <c r="AM1080" t="s">
        <v>45</v>
      </c>
      <c r="AN1080">
        <f t="shared" si="56"/>
        <v>5</v>
      </c>
      <c r="AO1080" s="6">
        <f t="shared" si="57"/>
        <v>2034.25</v>
      </c>
    </row>
    <row r="1081" spans="1:41" ht="12.75">
      <c r="E1081">
        <v>1</v>
      </c>
      <c r="F1081" t="s">
        <v>1626</v>
      </c>
      <c r="G1081" t="s">
        <v>52</v>
      </c>
      <c r="H1081">
        <v>17709.59</v>
      </c>
      <c r="I1081">
        <v>17709.59</v>
      </c>
      <c r="K1081" t="s">
        <v>86</v>
      </c>
      <c r="L1081">
        <v>276</v>
      </c>
      <c r="M1081" t="s">
        <v>239</v>
      </c>
      <c r="N1081" t="s">
        <v>71</v>
      </c>
      <c r="O1081" s="3" t="s">
        <v>160</v>
      </c>
      <c r="P1081">
        <v>27728</v>
      </c>
      <c r="Q1081" t="s">
        <v>1613</v>
      </c>
      <c r="R1081" t="s">
        <v>1614</v>
      </c>
      <c r="S1081" t="s">
        <v>1614</v>
      </c>
      <c r="T1081" t="s">
        <v>1615</v>
      </c>
      <c r="U1081" t="s">
        <v>1623</v>
      </c>
      <c r="V1081">
        <v>2017</v>
      </c>
      <c r="W1081">
        <v>58</v>
      </c>
      <c r="Z1081">
        <v>2827</v>
      </c>
      <c r="AA1081" t="s">
        <v>77</v>
      </c>
      <c r="AB1081" s="7">
        <v>17028.45</v>
      </c>
      <c r="AC1081">
        <v>681.14</v>
      </c>
      <c r="AF1081">
        <v>2338</v>
      </c>
      <c r="AG1081" t="s">
        <v>77</v>
      </c>
      <c r="AH1081" t="s">
        <v>77</v>
      </c>
      <c r="AI1081">
        <v>19632.13</v>
      </c>
      <c r="AJ1081" t="s">
        <v>77</v>
      </c>
      <c r="AL1081">
        <v>17028.45</v>
      </c>
      <c r="AM1081" t="s">
        <v>45</v>
      </c>
      <c r="AN1081">
        <f t="shared" si="56"/>
        <v>5</v>
      </c>
      <c r="AO1081" s="6">
        <f t="shared" si="57"/>
        <v>85142.25</v>
      </c>
    </row>
    <row r="1082" spans="1:41" ht="12.75">
      <c r="E1082">
        <v>1</v>
      </c>
      <c r="F1082" t="s">
        <v>1627</v>
      </c>
      <c r="G1082" t="s">
        <v>52</v>
      </c>
      <c r="H1082">
        <v>1499.42</v>
      </c>
      <c r="I1082">
        <v>1499.42</v>
      </c>
      <c r="K1082" t="s">
        <v>86</v>
      </c>
      <c r="L1082">
        <v>275</v>
      </c>
      <c r="M1082" t="s">
        <v>239</v>
      </c>
      <c r="N1082" t="s">
        <v>71</v>
      </c>
      <c r="O1082" s="3" t="s">
        <v>160</v>
      </c>
      <c r="P1082">
        <v>27728</v>
      </c>
      <c r="Q1082" t="s">
        <v>1613</v>
      </c>
      <c r="R1082" t="s">
        <v>1614</v>
      </c>
      <c r="S1082" t="s">
        <v>1614</v>
      </c>
      <c r="T1082" t="s">
        <v>1615</v>
      </c>
      <c r="U1082" t="s">
        <v>1616</v>
      </c>
      <c r="V1082">
        <v>2017</v>
      </c>
      <c r="W1082">
        <v>58</v>
      </c>
      <c r="Z1082">
        <v>2823</v>
      </c>
      <c r="AA1082" t="s">
        <v>77</v>
      </c>
      <c r="AB1082" s="7">
        <v>1441.75</v>
      </c>
      <c r="AC1082">
        <v>57.67</v>
      </c>
      <c r="AF1082">
        <v>2338</v>
      </c>
      <c r="AG1082" t="s">
        <v>77</v>
      </c>
      <c r="AH1082" t="s">
        <v>77</v>
      </c>
      <c r="AI1082">
        <v>19632.13</v>
      </c>
      <c r="AJ1082" t="s">
        <v>77</v>
      </c>
      <c r="AL1082">
        <v>1441.75</v>
      </c>
      <c r="AM1082" t="s">
        <v>45</v>
      </c>
      <c r="AN1082">
        <f t="shared" si="56"/>
        <v>5</v>
      </c>
      <c r="AO1082" s="6">
        <f t="shared" si="57"/>
        <v>7208.75</v>
      </c>
    </row>
    <row r="1083" spans="1:41" ht="12.75">
      <c r="E1083">
        <v>1</v>
      </c>
      <c r="F1083" t="s">
        <v>1628</v>
      </c>
      <c r="G1083" t="s">
        <v>401</v>
      </c>
      <c r="H1083">
        <v>22209.47</v>
      </c>
      <c r="I1083">
        <v>22209.47</v>
      </c>
      <c r="K1083" t="s">
        <v>124</v>
      </c>
      <c r="L1083">
        <v>80</v>
      </c>
      <c r="M1083" t="s">
        <v>310</v>
      </c>
      <c r="N1083" t="s">
        <v>71</v>
      </c>
      <c r="O1083" s="3" t="s">
        <v>52</v>
      </c>
      <c r="P1083">
        <v>6958</v>
      </c>
      <c r="Q1083" t="s">
        <v>1547</v>
      </c>
      <c r="R1083" t="s">
        <v>1548</v>
      </c>
      <c r="S1083" t="s">
        <v>1548</v>
      </c>
      <c r="T1083" t="s">
        <v>1629</v>
      </c>
      <c r="V1083">
        <v>2016</v>
      </c>
      <c r="W1083">
        <v>1944</v>
      </c>
      <c r="Z1083">
        <v>3355</v>
      </c>
      <c r="AA1083" t="s">
        <v>370</v>
      </c>
      <c r="AB1083" s="7">
        <v>21151.88</v>
      </c>
      <c r="AC1083">
        <v>1057.59</v>
      </c>
      <c r="AF1083">
        <v>2767</v>
      </c>
      <c r="AG1083" t="s">
        <v>370</v>
      </c>
      <c r="AH1083" t="s">
        <v>370</v>
      </c>
      <c r="AI1083">
        <v>22209.47</v>
      </c>
      <c r="AJ1083" t="s">
        <v>370</v>
      </c>
      <c r="AL1083">
        <v>21151.88</v>
      </c>
      <c r="AM1083" t="s">
        <v>45</v>
      </c>
      <c r="AN1083">
        <f t="shared" si="56"/>
        <v>52</v>
      </c>
      <c r="AO1083" s="6">
        <f t="shared" si="57"/>
        <v>1099897.76</v>
      </c>
    </row>
    <row r="1084" spans="1:41" ht="12.75">
      <c r="E1084">
        <v>1</v>
      </c>
      <c r="F1084" t="s">
        <v>1630</v>
      </c>
      <c r="G1084" t="s">
        <v>401</v>
      </c>
      <c r="H1084">
        <v>833.97</v>
      </c>
      <c r="I1084">
        <v>833.97</v>
      </c>
      <c r="K1084" t="s">
        <v>124</v>
      </c>
      <c r="L1084">
        <v>78</v>
      </c>
      <c r="M1084" t="s">
        <v>310</v>
      </c>
      <c r="N1084" t="s">
        <v>71</v>
      </c>
      <c r="O1084" s="3" t="s">
        <v>52</v>
      </c>
      <c r="P1084">
        <v>6958</v>
      </c>
      <c r="Q1084" t="s">
        <v>1547</v>
      </c>
      <c r="R1084" t="s">
        <v>1548</v>
      </c>
      <c r="S1084" t="s">
        <v>1548</v>
      </c>
      <c r="T1084" t="s">
        <v>1629</v>
      </c>
      <c r="V1084">
        <v>2016</v>
      </c>
      <c r="W1084">
        <v>1947</v>
      </c>
      <c r="Z1084">
        <v>3356</v>
      </c>
      <c r="AA1084" t="s">
        <v>370</v>
      </c>
      <c r="AB1084" s="7">
        <v>794.26</v>
      </c>
      <c r="AC1084">
        <v>39.71</v>
      </c>
      <c r="AF1084">
        <v>2768</v>
      </c>
      <c r="AG1084" t="s">
        <v>370</v>
      </c>
      <c r="AH1084" t="s">
        <v>370</v>
      </c>
      <c r="AI1084">
        <v>833.97</v>
      </c>
      <c r="AJ1084" t="s">
        <v>370</v>
      </c>
      <c r="AL1084">
        <v>794.26</v>
      </c>
      <c r="AM1084" t="s">
        <v>45</v>
      </c>
      <c r="AN1084">
        <f t="shared" si="56"/>
        <v>52</v>
      </c>
      <c r="AO1084" s="6">
        <f t="shared" si="57"/>
        <v>41301.52</v>
      </c>
    </row>
    <row r="1085" spans="1:41" ht="12.75">
      <c r="C1085">
        <v>5</v>
      </c>
      <c r="D1085" t="s">
        <v>47</v>
      </c>
      <c r="E1085">
        <v>1</v>
      </c>
      <c r="F1085" t="s">
        <v>1631</v>
      </c>
      <c r="G1085" t="s">
        <v>41</v>
      </c>
      <c r="H1085">
        <v>6886.39</v>
      </c>
      <c r="I1085">
        <v>6886.39</v>
      </c>
      <c r="L1085">
        <v>7218</v>
      </c>
      <c r="M1085" t="s">
        <v>41</v>
      </c>
      <c r="O1085" s="3">
        <f>+G1085+30</f>
        <v>42734</v>
      </c>
      <c r="P1085">
        <v>27636</v>
      </c>
      <c r="Q1085" t="s">
        <v>614</v>
      </c>
      <c r="R1085" t="s">
        <v>615</v>
      </c>
      <c r="S1085" t="s">
        <v>615</v>
      </c>
      <c r="T1085" t="s">
        <v>1632</v>
      </c>
      <c r="V1085">
        <v>2016</v>
      </c>
      <c r="W1085">
        <v>2099</v>
      </c>
      <c r="Z1085">
        <v>1002</v>
      </c>
      <c r="AA1085" t="s">
        <v>53</v>
      </c>
      <c r="AB1085" s="7">
        <v>6886.39</v>
      </c>
      <c r="AC1085">
        <v>0</v>
      </c>
      <c r="AF1085">
        <v>903</v>
      </c>
      <c r="AG1085" t="s">
        <v>53</v>
      </c>
      <c r="AH1085" t="s">
        <v>53</v>
      </c>
      <c r="AI1085">
        <v>6886.39</v>
      </c>
      <c r="AJ1085" t="s">
        <v>53</v>
      </c>
      <c r="AL1085">
        <v>6886.39</v>
      </c>
      <c r="AM1085" t="s">
        <v>45</v>
      </c>
      <c r="AN1085">
        <f t="shared" si="56"/>
        <v>33</v>
      </c>
      <c r="AO1085" s="6">
        <f t="shared" si="57"/>
        <v>227250.87000000002</v>
      </c>
    </row>
    <row r="1086" spans="1:41" ht="12.75">
      <c r="C1086">
        <v>5</v>
      </c>
      <c r="D1086" t="s">
        <v>47</v>
      </c>
      <c r="E1086">
        <v>1</v>
      </c>
      <c r="F1086" t="s">
        <v>1633</v>
      </c>
      <c r="G1086" t="s">
        <v>144</v>
      </c>
      <c r="H1086">
        <v>223.87</v>
      </c>
      <c r="I1086">
        <v>223.87</v>
      </c>
      <c r="L1086">
        <v>7409</v>
      </c>
      <c r="M1086" t="s">
        <v>144</v>
      </c>
      <c r="O1086" s="3">
        <f>+G1086+30</f>
        <v>42743</v>
      </c>
      <c r="P1086">
        <v>13152</v>
      </c>
      <c r="Q1086" t="s">
        <v>1634</v>
      </c>
      <c r="R1086" t="s">
        <v>1635</v>
      </c>
      <c r="S1086" t="s">
        <v>1636</v>
      </c>
      <c r="V1086">
        <v>2016</v>
      </c>
      <c r="W1086">
        <v>1769</v>
      </c>
      <c r="Z1086">
        <v>992</v>
      </c>
      <c r="AA1086" t="s">
        <v>52</v>
      </c>
      <c r="AB1086" s="7">
        <v>183.5</v>
      </c>
      <c r="AC1086">
        <v>40.37</v>
      </c>
      <c r="AF1086">
        <v>895</v>
      </c>
      <c r="AG1086" t="s">
        <v>52</v>
      </c>
      <c r="AH1086" t="s">
        <v>53</v>
      </c>
      <c r="AI1086">
        <v>223.87</v>
      </c>
      <c r="AJ1086" t="s">
        <v>53</v>
      </c>
      <c r="AK1086" t="s">
        <v>54</v>
      </c>
      <c r="AL1086">
        <v>183.5</v>
      </c>
      <c r="AM1086" t="s">
        <v>45</v>
      </c>
      <c r="AN1086">
        <f t="shared" si="56"/>
        <v>24</v>
      </c>
      <c r="AO1086" s="6">
        <f t="shared" si="57"/>
        <v>4404</v>
      </c>
    </row>
    <row r="1087" spans="1:41" ht="12.75">
      <c r="E1087">
        <v>1</v>
      </c>
      <c r="F1087" t="s">
        <v>1637</v>
      </c>
      <c r="G1087" t="s">
        <v>41</v>
      </c>
      <c r="H1087">
        <v>329854.62</v>
      </c>
      <c r="I1087">
        <v>329854.62</v>
      </c>
      <c r="L1087">
        <v>7197</v>
      </c>
      <c r="M1087" t="s">
        <v>41</v>
      </c>
      <c r="O1087" s="3">
        <f>+G1087+30</f>
        <v>42734</v>
      </c>
      <c r="P1087">
        <v>6643</v>
      </c>
      <c r="Q1087" t="s">
        <v>948</v>
      </c>
      <c r="R1087" t="s">
        <v>949</v>
      </c>
      <c r="S1087" t="s">
        <v>949</v>
      </c>
      <c r="V1087">
        <v>2016</v>
      </c>
      <c r="W1087">
        <v>390</v>
      </c>
      <c r="Z1087">
        <v>3329</v>
      </c>
      <c r="AA1087" t="s">
        <v>67</v>
      </c>
      <c r="AB1087" s="7">
        <v>299867.84</v>
      </c>
      <c r="AC1087">
        <v>29986.78</v>
      </c>
      <c r="AF1087">
        <v>2751</v>
      </c>
      <c r="AG1087" t="s">
        <v>67</v>
      </c>
      <c r="AH1087" t="s">
        <v>67</v>
      </c>
      <c r="AI1087">
        <v>329854.62</v>
      </c>
      <c r="AJ1087" t="s">
        <v>67</v>
      </c>
      <c r="AL1087">
        <v>299867.84</v>
      </c>
      <c r="AM1087" t="s">
        <v>45</v>
      </c>
      <c r="AN1087">
        <f t="shared" si="56"/>
        <v>83</v>
      </c>
      <c r="AO1087" s="6">
        <f t="shared" si="57"/>
        <v>24889030.720000003</v>
      </c>
    </row>
    <row r="1088" spans="1:41" ht="12.75">
      <c r="C1088">
        <v>5</v>
      </c>
      <c r="D1088" t="s">
        <v>47</v>
      </c>
      <c r="E1088">
        <v>1</v>
      </c>
      <c r="F1088" t="s">
        <v>1638</v>
      </c>
      <c r="G1088" t="s">
        <v>41</v>
      </c>
      <c r="H1088">
        <v>6772.62</v>
      </c>
      <c r="I1088">
        <v>6772.62</v>
      </c>
      <c r="L1088">
        <v>7219</v>
      </c>
      <c r="M1088" t="s">
        <v>41</v>
      </c>
      <c r="O1088" s="3">
        <f>+G1088+30</f>
        <v>42734</v>
      </c>
      <c r="P1088">
        <v>5723</v>
      </c>
      <c r="Q1088" t="s">
        <v>1072</v>
      </c>
      <c r="R1088" t="s">
        <v>1073</v>
      </c>
      <c r="S1088" t="s">
        <v>1073</v>
      </c>
      <c r="T1088" t="s">
        <v>1074</v>
      </c>
      <c r="V1088">
        <v>2016</v>
      </c>
      <c r="W1088">
        <v>1437</v>
      </c>
      <c r="Z1088">
        <v>868</v>
      </c>
      <c r="AA1088" t="s">
        <v>258</v>
      </c>
      <c r="AB1088" s="7">
        <v>5936.55</v>
      </c>
      <c r="AC1088">
        <v>836.07</v>
      </c>
      <c r="AF1088">
        <v>822</v>
      </c>
      <c r="AG1088" t="s">
        <v>52</v>
      </c>
      <c r="AH1088" t="s">
        <v>53</v>
      </c>
      <c r="AI1088">
        <v>6772.62</v>
      </c>
      <c r="AJ1088" t="s">
        <v>53</v>
      </c>
      <c r="AK1088" t="s">
        <v>54</v>
      </c>
      <c r="AL1088">
        <v>5936.55</v>
      </c>
      <c r="AM1088" t="s">
        <v>45</v>
      </c>
      <c r="AN1088">
        <f t="shared" si="56"/>
        <v>33</v>
      </c>
      <c r="AO1088" s="6">
        <f t="shared" si="57"/>
        <v>195906.15</v>
      </c>
    </row>
    <row r="1089" spans="1:41" ht="12.75">
      <c r="E1089">
        <v>1</v>
      </c>
      <c r="F1089" t="s">
        <v>1639</v>
      </c>
      <c r="G1089" t="s">
        <v>52</v>
      </c>
      <c r="H1089">
        <v>3273.77</v>
      </c>
      <c r="I1089">
        <v>3273.77</v>
      </c>
      <c r="K1089" t="s">
        <v>69</v>
      </c>
      <c r="L1089">
        <v>142</v>
      </c>
      <c r="M1089" t="s">
        <v>54</v>
      </c>
      <c r="N1089" t="s">
        <v>71</v>
      </c>
      <c r="O1089" s="3" t="s">
        <v>386</v>
      </c>
      <c r="P1089">
        <v>10749</v>
      </c>
      <c r="Q1089" t="s">
        <v>586</v>
      </c>
      <c r="R1089" t="s">
        <v>587</v>
      </c>
      <c r="S1089" t="s">
        <v>587</v>
      </c>
      <c r="T1089" t="s">
        <v>599</v>
      </c>
      <c r="V1089">
        <v>2016</v>
      </c>
      <c r="W1089">
        <v>1527</v>
      </c>
      <c r="Z1089">
        <v>2627</v>
      </c>
      <c r="AA1089" t="s">
        <v>196</v>
      </c>
      <c r="AB1089" s="7">
        <v>2683.42</v>
      </c>
      <c r="AC1089">
        <v>590.35</v>
      </c>
      <c r="AF1089">
        <v>2176</v>
      </c>
      <c r="AG1089" t="s">
        <v>196</v>
      </c>
      <c r="AH1089" t="s">
        <v>196</v>
      </c>
      <c r="AI1089">
        <v>3273.77</v>
      </c>
      <c r="AJ1089" t="s">
        <v>196</v>
      </c>
      <c r="AL1089">
        <v>2683.42</v>
      </c>
      <c r="AM1089" t="s">
        <v>45</v>
      </c>
      <c r="AN1089">
        <f t="shared" si="56"/>
        <v>10</v>
      </c>
      <c r="AO1089" s="6">
        <f t="shared" si="57"/>
        <v>26834.2</v>
      </c>
    </row>
    <row r="1090" spans="1:41" ht="12.75">
      <c r="C1090">
        <v>2</v>
      </c>
      <c r="D1090" t="s">
        <v>244</v>
      </c>
      <c r="E1090">
        <v>1</v>
      </c>
      <c r="F1090" t="s">
        <v>1640</v>
      </c>
      <c r="G1090" t="s">
        <v>696</v>
      </c>
      <c r="H1090">
        <v>6454.8</v>
      </c>
      <c r="I1090">
        <v>6454.8</v>
      </c>
      <c r="L1090">
        <v>7178</v>
      </c>
      <c r="M1090" t="s">
        <v>696</v>
      </c>
      <c r="O1090" s="3">
        <f>+G1090+30</f>
        <v>42729</v>
      </c>
      <c r="P1090">
        <v>4676</v>
      </c>
      <c r="Q1090" t="s">
        <v>480</v>
      </c>
      <c r="R1090" t="s">
        <v>481</v>
      </c>
      <c r="S1090" t="s">
        <v>481</v>
      </c>
      <c r="V1090">
        <v>2016</v>
      </c>
      <c r="W1090">
        <v>405</v>
      </c>
      <c r="Z1090">
        <v>1394</v>
      </c>
      <c r="AA1090" t="s">
        <v>239</v>
      </c>
      <c r="AB1090" s="7">
        <v>6454.8</v>
      </c>
      <c r="AC1090">
        <v>0</v>
      </c>
      <c r="AF1090">
        <v>1263</v>
      </c>
      <c r="AG1090" t="s">
        <v>239</v>
      </c>
      <c r="AH1090" t="s">
        <v>239</v>
      </c>
      <c r="AI1090">
        <v>6454.8</v>
      </c>
      <c r="AJ1090" t="s">
        <v>239</v>
      </c>
      <c r="AL1090">
        <v>6454.8</v>
      </c>
      <c r="AM1090" t="s">
        <v>45</v>
      </c>
      <c r="AN1090">
        <f t="shared" si="56"/>
        <v>47</v>
      </c>
      <c r="AO1090" s="6">
        <f t="shared" si="57"/>
        <v>303375.60000000003</v>
      </c>
    </row>
    <row r="1091" spans="1:41" ht="12.75">
      <c r="E1091">
        <v>1</v>
      </c>
      <c r="F1091" t="s">
        <v>1641</v>
      </c>
      <c r="G1091" t="s">
        <v>52</v>
      </c>
      <c r="H1091">
        <v>34780.25</v>
      </c>
      <c r="I1091">
        <v>34780.25</v>
      </c>
      <c r="K1091" t="s">
        <v>239</v>
      </c>
      <c r="L1091">
        <v>464</v>
      </c>
      <c r="M1091" t="s">
        <v>441</v>
      </c>
      <c r="N1091" t="s">
        <v>71</v>
      </c>
      <c r="O1091" s="3" t="s">
        <v>1642</v>
      </c>
      <c r="P1091">
        <v>31208</v>
      </c>
      <c r="Q1091" t="s">
        <v>1643</v>
      </c>
      <c r="S1091" t="s">
        <v>1644</v>
      </c>
      <c r="T1091" t="s">
        <v>1645</v>
      </c>
      <c r="U1091" t="s">
        <v>1646</v>
      </c>
      <c r="V1091">
        <v>2016</v>
      </c>
      <c r="W1091">
        <v>1053</v>
      </c>
      <c r="Z1091">
        <v>2457</v>
      </c>
      <c r="AA1091" t="s">
        <v>170</v>
      </c>
      <c r="AB1091" s="7">
        <v>28508.4</v>
      </c>
      <c r="AC1091">
        <v>6271.85</v>
      </c>
      <c r="AF1091">
        <v>2041</v>
      </c>
      <c r="AG1091" t="s">
        <v>170</v>
      </c>
      <c r="AH1091" t="s">
        <v>160</v>
      </c>
      <c r="AI1091">
        <v>34780.25</v>
      </c>
      <c r="AJ1091" t="s">
        <v>160</v>
      </c>
      <c r="AL1091">
        <v>28508.4</v>
      </c>
      <c r="AM1091" t="s">
        <v>45</v>
      </c>
      <c r="AN1091">
        <f aca="true" t="shared" si="59" ref="AN1091:AN1154">AJ1091-O1091</f>
        <v>-52</v>
      </c>
      <c r="AO1091" s="6">
        <f aca="true" t="shared" si="60" ref="AO1091:AO1154">AN1091*AL1091</f>
        <v>-1482436.8</v>
      </c>
    </row>
    <row r="1092" spans="1:41" ht="12.75">
      <c r="E1092">
        <v>1</v>
      </c>
      <c r="F1092" t="s">
        <v>1647</v>
      </c>
      <c r="G1092" t="s">
        <v>207</v>
      </c>
      <c r="H1092">
        <v>2227.77</v>
      </c>
      <c r="I1092">
        <v>2227.77</v>
      </c>
      <c r="K1092" t="s">
        <v>207</v>
      </c>
      <c r="L1092">
        <v>453</v>
      </c>
      <c r="M1092" t="s">
        <v>125</v>
      </c>
      <c r="N1092" t="s">
        <v>71</v>
      </c>
      <c r="O1092" s="3" t="s">
        <v>208</v>
      </c>
      <c r="P1092">
        <v>5314</v>
      </c>
      <c r="Q1092" t="s">
        <v>568</v>
      </c>
      <c r="R1092" t="s">
        <v>569</v>
      </c>
      <c r="S1092" t="s">
        <v>569</v>
      </c>
      <c r="V1092">
        <v>2012</v>
      </c>
      <c r="W1092">
        <v>1826</v>
      </c>
      <c r="X1092">
        <v>2012</v>
      </c>
      <c r="Y1092">
        <v>10510</v>
      </c>
      <c r="Z1092">
        <v>2354</v>
      </c>
      <c r="AA1092" t="s">
        <v>132</v>
      </c>
      <c r="AB1092" s="7">
        <v>2121.69</v>
      </c>
      <c r="AC1092">
        <v>106.08</v>
      </c>
      <c r="AF1092">
        <v>1959</v>
      </c>
      <c r="AG1092" t="s">
        <v>132</v>
      </c>
      <c r="AH1092" t="s">
        <v>132</v>
      </c>
      <c r="AI1092">
        <v>4046.96</v>
      </c>
      <c r="AJ1092" t="s">
        <v>132</v>
      </c>
      <c r="AL1092">
        <v>2121.69</v>
      </c>
      <c r="AM1092" t="s">
        <v>45</v>
      </c>
      <c r="AN1092">
        <f t="shared" si="59"/>
        <v>18</v>
      </c>
      <c r="AO1092" s="6">
        <f t="shared" si="60"/>
        <v>38190.42</v>
      </c>
    </row>
    <row r="1093" spans="1:41" ht="12.75">
      <c r="C1093">
        <v>4</v>
      </c>
      <c r="D1093" t="s">
        <v>727</v>
      </c>
      <c r="E1093">
        <v>1</v>
      </c>
      <c r="F1093" t="s">
        <v>1648</v>
      </c>
      <c r="G1093" t="s">
        <v>217</v>
      </c>
      <c r="H1093">
        <v>851.45</v>
      </c>
      <c r="I1093">
        <v>851.45</v>
      </c>
      <c r="L1093">
        <v>7581</v>
      </c>
      <c r="M1093" t="s">
        <v>217</v>
      </c>
      <c r="O1093" s="3">
        <f>+G1093+30</f>
        <v>42749</v>
      </c>
      <c r="P1093">
        <v>28802</v>
      </c>
      <c r="Q1093" t="s">
        <v>1042</v>
      </c>
      <c r="R1093" t="s">
        <v>1043</v>
      </c>
      <c r="S1093" t="s">
        <v>1043</v>
      </c>
      <c r="V1093">
        <v>2017</v>
      </c>
      <c r="W1093">
        <v>296</v>
      </c>
      <c r="Z1093">
        <v>1250</v>
      </c>
      <c r="AA1093" t="s">
        <v>44</v>
      </c>
      <c r="AB1093" s="7">
        <v>352.24</v>
      </c>
      <c r="AC1093">
        <v>66.29</v>
      </c>
      <c r="AF1093">
        <v>1120</v>
      </c>
      <c r="AG1093" t="s">
        <v>44</v>
      </c>
      <c r="AH1093" t="s">
        <v>238</v>
      </c>
      <c r="AI1093">
        <v>418.53</v>
      </c>
      <c r="AJ1093" t="s">
        <v>238</v>
      </c>
      <c r="AL1093">
        <v>716.6</v>
      </c>
      <c r="AM1093" t="s">
        <v>45</v>
      </c>
      <c r="AN1093">
        <f t="shared" si="59"/>
        <v>26</v>
      </c>
      <c r="AO1093" s="6">
        <f t="shared" si="60"/>
        <v>18631.600000000002</v>
      </c>
    </row>
    <row r="1094" spans="1:41" ht="12.75">
      <c r="C1094">
        <v>4</v>
      </c>
      <c r="D1094" t="s">
        <v>727</v>
      </c>
      <c r="E1094">
        <v>1</v>
      </c>
      <c r="F1094" t="s">
        <v>1648</v>
      </c>
      <c r="G1094" t="s">
        <v>217</v>
      </c>
      <c r="H1094">
        <v>851.45</v>
      </c>
      <c r="I1094">
        <v>851.45</v>
      </c>
      <c r="L1094">
        <v>7581</v>
      </c>
      <c r="M1094" t="s">
        <v>217</v>
      </c>
      <c r="O1094" s="3">
        <f>+G1094+30</f>
        <v>42749</v>
      </c>
      <c r="P1094">
        <v>28802</v>
      </c>
      <c r="Q1094" t="s">
        <v>1042</v>
      </c>
      <c r="R1094" t="s">
        <v>1043</v>
      </c>
      <c r="S1094" t="s">
        <v>1043</v>
      </c>
      <c r="V1094">
        <v>2017</v>
      </c>
      <c r="W1094">
        <v>297</v>
      </c>
      <c r="Z1094">
        <v>1251</v>
      </c>
      <c r="AA1094" t="s">
        <v>44</v>
      </c>
      <c r="AB1094" s="7">
        <v>364.36</v>
      </c>
      <c r="AC1094">
        <v>68.56</v>
      </c>
      <c r="AF1094">
        <v>1119</v>
      </c>
      <c r="AG1094" t="s">
        <v>44</v>
      </c>
      <c r="AH1094" t="s">
        <v>238</v>
      </c>
      <c r="AI1094">
        <v>432.92</v>
      </c>
      <c r="AJ1094" t="s">
        <v>238</v>
      </c>
      <c r="AL1094">
        <v>0</v>
      </c>
      <c r="AM1094" t="s">
        <v>45</v>
      </c>
      <c r="AN1094">
        <f t="shared" si="59"/>
        <v>26</v>
      </c>
      <c r="AO1094" s="6">
        <f t="shared" si="60"/>
        <v>0</v>
      </c>
    </row>
    <row r="1095" spans="1:41" ht="12.75">
      <c r="E1095">
        <v>1</v>
      </c>
      <c r="F1095" t="s">
        <v>1649</v>
      </c>
      <c r="G1095" t="s">
        <v>217</v>
      </c>
      <c r="H1095">
        <v>167.68</v>
      </c>
      <c r="I1095">
        <v>167.68</v>
      </c>
      <c r="L1095">
        <v>7584</v>
      </c>
      <c r="M1095" t="s">
        <v>217</v>
      </c>
      <c r="O1095" s="3">
        <f>+G1095+30</f>
        <v>42749</v>
      </c>
      <c r="P1095">
        <v>28802</v>
      </c>
      <c r="Q1095" t="s">
        <v>1042</v>
      </c>
      <c r="R1095" t="s">
        <v>1043</v>
      </c>
      <c r="S1095" t="s">
        <v>1043</v>
      </c>
      <c r="V1095">
        <v>2017</v>
      </c>
      <c r="W1095">
        <v>297</v>
      </c>
      <c r="Z1095">
        <v>207</v>
      </c>
      <c r="AA1095" t="s">
        <v>60</v>
      </c>
      <c r="AB1095" s="7">
        <v>110.21</v>
      </c>
      <c r="AC1095">
        <v>24.25</v>
      </c>
      <c r="AF1095">
        <v>207</v>
      </c>
      <c r="AG1095" t="s">
        <v>60</v>
      </c>
      <c r="AH1095" t="s">
        <v>61</v>
      </c>
      <c r="AI1095">
        <v>134.46</v>
      </c>
      <c r="AJ1095" t="s">
        <v>60</v>
      </c>
      <c r="AK1095" t="s">
        <v>54</v>
      </c>
      <c r="AL1095">
        <v>137.44</v>
      </c>
      <c r="AM1095" t="s">
        <v>45</v>
      </c>
      <c r="AN1095">
        <f t="shared" si="59"/>
        <v>3</v>
      </c>
      <c r="AO1095" s="6">
        <f t="shared" si="60"/>
        <v>412.32</v>
      </c>
    </row>
    <row r="1096" spans="1:41" ht="12.75">
      <c r="E1096">
        <v>1</v>
      </c>
      <c r="F1096" t="s">
        <v>1649</v>
      </c>
      <c r="G1096" t="s">
        <v>217</v>
      </c>
      <c r="H1096">
        <v>167.68</v>
      </c>
      <c r="I1096">
        <v>167.68</v>
      </c>
      <c r="L1096">
        <v>7584</v>
      </c>
      <c r="M1096" t="s">
        <v>217</v>
      </c>
      <c r="O1096" s="3">
        <f>+G1096+30</f>
        <v>42749</v>
      </c>
      <c r="P1096">
        <v>28802</v>
      </c>
      <c r="Q1096" t="s">
        <v>1042</v>
      </c>
      <c r="R1096" t="s">
        <v>1043</v>
      </c>
      <c r="S1096" t="s">
        <v>1043</v>
      </c>
      <c r="V1096">
        <v>2017</v>
      </c>
      <c r="W1096">
        <v>296</v>
      </c>
      <c r="Z1096">
        <v>208</v>
      </c>
      <c r="AA1096" t="s">
        <v>60</v>
      </c>
      <c r="AB1096" s="7">
        <v>27.23</v>
      </c>
      <c r="AC1096">
        <v>5.99</v>
      </c>
      <c r="AF1096">
        <v>208</v>
      </c>
      <c r="AG1096" t="s">
        <v>60</v>
      </c>
      <c r="AH1096" t="s">
        <v>61</v>
      </c>
      <c r="AI1096">
        <v>33.22</v>
      </c>
      <c r="AJ1096" t="s">
        <v>60</v>
      </c>
      <c r="AK1096" t="s">
        <v>54</v>
      </c>
      <c r="AL1096">
        <v>0</v>
      </c>
      <c r="AM1096" t="s">
        <v>45</v>
      </c>
      <c r="AN1096">
        <f t="shared" si="59"/>
        <v>3</v>
      </c>
      <c r="AO1096" s="6">
        <f t="shared" si="60"/>
        <v>0</v>
      </c>
    </row>
    <row r="1097" spans="1:41" ht="12.75">
      <c r="E1097">
        <v>1</v>
      </c>
      <c r="F1097" t="s">
        <v>1650</v>
      </c>
      <c r="G1097" t="s">
        <v>110</v>
      </c>
      <c r="H1097">
        <v>22835.23</v>
      </c>
      <c r="I1097">
        <v>20570.42</v>
      </c>
      <c r="L1097">
        <v>7155</v>
      </c>
      <c r="M1097" t="s">
        <v>110</v>
      </c>
      <c r="O1097" s="3">
        <f>+G1097+30</f>
        <v>42728</v>
      </c>
      <c r="P1097">
        <v>31055</v>
      </c>
      <c r="Q1097" t="s">
        <v>1651</v>
      </c>
      <c r="R1097" t="s">
        <v>1652</v>
      </c>
      <c r="S1097" t="s">
        <v>1653</v>
      </c>
      <c r="V1097">
        <v>2016</v>
      </c>
      <c r="W1097">
        <v>1455</v>
      </c>
      <c r="Z1097">
        <v>1931</v>
      </c>
      <c r="AA1097" t="s">
        <v>147</v>
      </c>
      <c r="AB1097" s="7">
        <v>16861</v>
      </c>
      <c r="AC1097">
        <v>3709.42</v>
      </c>
      <c r="AF1097">
        <v>1664</v>
      </c>
      <c r="AG1097" t="s">
        <v>147</v>
      </c>
      <c r="AH1097" t="s">
        <v>147</v>
      </c>
      <c r="AI1097">
        <v>20570.42</v>
      </c>
      <c r="AJ1097" t="s">
        <v>147</v>
      </c>
      <c r="AL1097">
        <v>16452.59</v>
      </c>
      <c r="AM1097" t="s">
        <v>45</v>
      </c>
      <c r="AN1097">
        <f t="shared" si="59"/>
        <v>59</v>
      </c>
      <c r="AO1097" s="6">
        <f t="shared" si="60"/>
        <v>970702.81</v>
      </c>
    </row>
    <row r="1098" spans="1:41" ht="12.75">
      <c r="E1098">
        <v>1</v>
      </c>
      <c r="F1098" t="s">
        <v>1654</v>
      </c>
      <c r="G1098" t="s">
        <v>401</v>
      </c>
      <c r="H1098">
        <v>1546.13</v>
      </c>
      <c r="I1098">
        <v>1546.13</v>
      </c>
      <c r="K1098" t="s">
        <v>559</v>
      </c>
      <c r="L1098">
        <v>3</v>
      </c>
      <c r="M1098" t="s">
        <v>61</v>
      </c>
      <c r="N1098" t="s">
        <v>71</v>
      </c>
      <c r="O1098" s="3" t="s">
        <v>258</v>
      </c>
      <c r="P1098">
        <v>5723</v>
      </c>
      <c r="Q1098" t="s">
        <v>1072</v>
      </c>
      <c r="R1098" t="s">
        <v>1073</v>
      </c>
      <c r="S1098" t="s">
        <v>1073</v>
      </c>
      <c r="T1098" t="s">
        <v>1074</v>
      </c>
      <c r="V1098">
        <v>2016</v>
      </c>
      <c r="W1098">
        <v>1437</v>
      </c>
      <c r="Z1098">
        <v>2615</v>
      </c>
      <c r="AA1098" t="s">
        <v>196</v>
      </c>
      <c r="AB1098" s="7">
        <v>324.56</v>
      </c>
      <c r="AC1098">
        <v>38.53</v>
      </c>
      <c r="AF1098">
        <v>2166</v>
      </c>
      <c r="AG1098" t="s">
        <v>196</v>
      </c>
      <c r="AH1098" t="s">
        <v>196</v>
      </c>
      <c r="AI1098">
        <v>363.09</v>
      </c>
      <c r="AJ1098" t="s">
        <v>196</v>
      </c>
      <c r="AL1098">
        <v>1382.07</v>
      </c>
      <c r="AM1098" t="s">
        <v>45</v>
      </c>
      <c r="AN1098">
        <f t="shared" si="59"/>
        <v>39</v>
      </c>
      <c r="AO1098" s="6">
        <f t="shared" si="60"/>
        <v>53900.729999999996</v>
      </c>
    </row>
    <row r="1099" spans="1:41" ht="12.75">
      <c r="E1099">
        <v>1</v>
      </c>
      <c r="F1099" t="s">
        <v>1654</v>
      </c>
      <c r="G1099" t="s">
        <v>401</v>
      </c>
      <c r="H1099">
        <v>1546.13</v>
      </c>
      <c r="I1099">
        <v>1546.13</v>
      </c>
      <c r="K1099" t="s">
        <v>559</v>
      </c>
      <c r="L1099">
        <v>3</v>
      </c>
      <c r="M1099" t="s">
        <v>61</v>
      </c>
      <c r="N1099" t="s">
        <v>71</v>
      </c>
      <c r="O1099" s="3" t="s">
        <v>258</v>
      </c>
      <c r="P1099">
        <v>5723</v>
      </c>
      <c r="Q1099" t="s">
        <v>1072</v>
      </c>
      <c r="R1099" t="s">
        <v>1073</v>
      </c>
      <c r="S1099" t="s">
        <v>1073</v>
      </c>
      <c r="T1099" t="s">
        <v>1074</v>
      </c>
      <c r="V1099">
        <v>2016</v>
      </c>
      <c r="W1099">
        <v>725</v>
      </c>
      <c r="Z1099">
        <v>2616</v>
      </c>
      <c r="AA1099" t="s">
        <v>196</v>
      </c>
      <c r="AB1099" s="7">
        <v>495.52</v>
      </c>
      <c r="AC1099">
        <v>58.82</v>
      </c>
      <c r="AF1099">
        <v>2164</v>
      </c>
      <c r="AG1099" t="s">
        <v>196</v>
      </c>
      <c r="AH1099" t="s">
        <v>196</v>
      </c>
      <c r="AI1099">
        <v>554.34</v>
      </c>
      <c r="AJ1099" t="s">
        <v>196</v>
      </c>
      <c r="AL1099">
        <v>0</v>
      </c>
      <c r="AM1099" t="s">
        <v>45</v>
      </c>
      <c r="AN1099">
        <f t="shared" si="59"/>
        <v>39</v>
      </c>
      <c r="AO1099" s="6">
        <f t="shared" si="60"/>
        <v>0</v>
      </c>
    </row>
    <row r="1100" spans="1:41" ht="12.75">
      <c r="E1100">
        <v>1</v>
      </c>
      <c r="F1100" t="s">
        <v>1654</v>
      </c>
      <c r="G1100" t="s">
        <v>401</v>
      </c>
      <c r="H1100">
        <v>1546.13</v>
      </c>
      <c r="I1100">
        <v>1546.13</v>
      </c>
      <c r="K1100" t="s">
        <v>559</v>
      </c>
      <c r="L1100">
        <v>3</v>
      </c>
      <c r="M1100" t="s">
        <v>61</v>
      </c>
      <c r="N1100" t="s">
        <v>71</v>
      </c>
      <c r="O1100" s="3" t="s">
        <v>258</v>
      </c>
      <c r="P1100">
        <v>5723</v>
      </c>
      <c r="Q1100" t="s">
        <v>1072</v>
      </c>
      <c r="R1100" t="s">
        <v>1073</v>
      </c>
      <c r="S1100" t="s">
        <v>1073</v>
      </c>
      <c r="T1100" t="s">
        <v>1074</v>
      </c>
      <c r="V1100">
        <v>2016</v>
      </c>
      <c r="W1100">
        <v>1333</v>
      </c>
      <c r="Z1100">
        <v>2617</v>
      </c>
      <c r="AA1100" t="s">
        <v>196</v>
      </c>
      <c r="AB1100" s="7">
        <v>429.63</v>
      </c>
      <c r="AC1100">
        <v>51</v>
      </c>
      <c r="AF1100">
        <v>2165</v>
      </c>
      <c r="AG1100" t="s">
        <v>196</v>
      </c>
      <c r="AH1100" t="s">
        <v>196</v>
      </c>
      <c r="AI1100">
        <v>480.63</v>
      </c>
      <c r="AJ1100" t="s">
        <v>196</v>
      </c>
      <c r="AL1100">
        <v>0</v>
      </c>
      <c r="AM1100" t="s">
        <v>45</v>
      </c>
      <c r="AN1100">
        <f t="shared" si="59"/>
        <v>39</v>
      </c>
      <c r="AO1100" s="6">
        <f t="shared" si="60"/>
        <v>0</v>
      </c>
    </row>
    <row r="1101" spans="1:41" ht="12.75">
      <c r="E1101">
        <v>1</v>
      </c>
      <c r="F1101" t="s">
        <v>1654</v>
      </c>
      <c r="G1101" t="s">
        <v>401</v>
      </c>
      <c r="H1101">
        <v>1546.13</v>
      </c>
      <c r="I1101">
        <v>1546.13</v>
      </c>
      <c r="K1101" t="s">
        <v>559</v>
      </c>
      <c r="L1101">
        <v>3</v>
      </c>
      <c r="M1101" t="s">
        <v>61</v>
      </c>
      <c r="N1101" t="s">
        <v>71</v>
      </c>
      <c r="O1101" s="3" t="s">
        <v>258</v>
      </c>
      <c r="P1101">
        <v>5723</v>
      </c>
      <c r="Q1101" t="s">
        <v>1072</v>
      </c>
      <c r="R1101" t="s">
        <v>1073</v>
      </c>
      <c r="S1101" t="s">
        <v>1073</v>
      </c>
      <c r="T1101" t="s">
        <v>1074</v>
      </c>
      <c r="V1101">
        <v>2017</v>
      </c>
      <c r="W1101">
        <v>56</v>
      </c>
      <c r="Z1101">
        <v>2618</v>
      </c>
      <c r="AA1101" t="s">
        <v>196</v>
      </c>
      <c r="AB1101" s="7">
        <v>132.36</v>
      </c>
      <c r="AC1101">
        <v>15.71</v>
      </c>
      <c r="AF1101">
        <v>2167</v>
      </c>
      <c r="AG1101" t="s">
        <v>196</v>
      </c>
      <c r="AH1101" t="s">
        <v>196</v>
      </c>
      <c r="AI1101">
        <v>148.07</v>
      </c>
      <c r="AJ1101" t="s">
        <v>196</v>
      </c>
      <c r="AL1101">
        <v>0</v>
      </c>
      <c r="AM1101" t="s">
        <v>45</v>
      </c>
      <c r="AN1101">
        <f t="shared" si="59"/>
        <v>39</v>
      </c>
      <c r="AO1101" s="6">
        <f t="shared" si="60"/>
        <v>0</v>
      </c>
    </row>
    <row r="1102" spans="1:41" ht="12.75">
      <c r="E1102">
        <v>1</v>
      </c>
      <c r="F1102" t="s">
        <v>1655</v>
      </c>
      <c r="G1102" t="s">
        <v>99</v>
      </c>
      <c r="H1102">
        <v>6886.39</v>
      </c>
      <c r="I1102">
        <v>6886.39</v>
      </c>
      <c r="J1102">
        <v>70761</v>
      </c>
      <c r="K1102" t="s">
        <v>99</v>
      </c>
      <c r="L1102">
        <v>479</v>
      </c>
      <c r="M1102" t="s">
        <v>137</v>
      </c>
      <c r="N1102" t="s">
        <v>100</v>
      </c>
      <c r="O1102" s="3" t="s">
        <v>1656</v>
      </c>
      <c r="P1102">
        <v>27636</v>
      </c>
      <c r="Q1102" t="s">
        <v>614</v>
      </c>
      <c r="R1102" t="s">
        <v>615</v>
      </c>
      <c r="S1102" t="s">
        <v>615</v>
      </c>
      <c r="T1102" t="s">
        <v>1632</v>
      </c>
      <c r="V1102">
        <v>2016</v>
      </c>
      <c r="W1102">
        <v>90</v>
      </c>
      <c r="Z1102">
        <v>1856</v>
      </c>
      <c r="AA1102" t="s">
        <v>137</v>
      </c>
      <c r="AB1102" s="7">
        <v>5586.8</v>
      </c>
      <c r="AF1102">
        <v>1617</v>
      </c>
      <c r="AG1102" t="s">
        <v>137</v>
      </c>
      <c r="AH1102" t="s">
        <v>137</v>
      </c>
      <c r="AI1102">
        <v>5586.8</v>
      </c>
      <c r="AJ1102" t="s">
        <v>137</v>
      </c>
      <c r="AL1102">
        <v>6886.39</v>
      </c>
      <c r="AN1102">
        <f t="shared" si="59"/>
        <v>-30</v>
      </c>
      <c r="AO1102" s="6">
        <f t="shared" si="60"/>
        <v>-206591.7</v>
      </c>
    </row>
    <row r="1103" spans="1:41" ht="12.75">
      <c r="E1103">
        <v>1</v>
      </c>
      <c r="F1103" t="s">
        <v>1655</v>
      </c>
      <c r="G1103" t="s">
        <v>99</v>
      </c>
      <c r="H1103">
        <v>6886.39</v>
      </c>
      <c r="I1103">
        <v>6886.39</v>
      </c>
      <c r="J1103">
        <v>70761</v>
      </c>
      <c r="K1103" t="s">
        <v>99</v>
      </c>
      <c r="L1103">
        <v>479</v>
      </c>
      <c r="M1103" t="s">
        <v>137</v>
      </c>
      <c r="N1103" t="s">
        <v>100</v>
      </c>
      <c r="O1103" s="3" t="s">
        <v>1656</v>
      </c>
      <c r="P1103">
        <v>27636</v>
      </c>
      <c r="Q1103" t="s">
        <v>614</v>
      </c>
      <c r="R1103" t="s">
        <v>615</v>
      </c>
      <c r="S1103" t="s">
        <v>615</v>
      </c>
      <c r="T1103" t="s">
        <v>1632</v>
      </c>
      <c r="V1103">
        <v>2016</v>
      </c>
      <c r="W1103">
        <v>2099</v>
      </c>
      <c r="Z1103">
        <v>1857</v>
      </c>
      <c r="AA1103" t="s">
        <v>137</v>
      </c>
      <c r="AB1103" s="7">
        <v>1299.59</v>
      </c>
      <c r="AF1103">
        <v>1618</v>
      </c>
      <c r="AG1103" t="s">
        <v>137</v>
      </c>
      <c r="AH1103" t="s">
        <v>137</v>
      </c>
      <c r="AI1103">
        <v>1299.59</v>
      </c>
      <c r="AJ1103" t="s">
        <v>137</v>
      </c>
      <c r="AL1103">
        <v>0</v>
      </c>
      <c r="AN1103">
        <f t="shared" si="59"/>
        <v>-30</v>
      </c>
      <c r="AO1103" s="6">
        <f t="shared" si="60"/>
        <v>0</v>
      </c>
    </row>
    <row r="1104" spans="1:41" ht="12.75">
      <c r="E1104">
        <v>1</v>
      </c>
      <c r="F1104" t="s">
        <v>1657</v>
      </c>
      <c r="G1104" t="s">
        <v>99</v>
      </c>
      <c r="H1104">
        <v>661.12</v>
      </c>
      <c r="I1104">
        <v>661.12</v>
      </c>
      <c r="J1104">
        <v>70775</v>
      </c>
      <c r="K1104" t="s">
        <v>99</v>
      </c>
      <c r="L1104">
        <v>478</v>
      </c>
      <c r="M1104" t="s">
        <v>137</v>
      </c>
      <c r="N1104" t="s">
        <v>100</v>
      </c>
      <c r="O1104" s="3" t="s">
        <v>1656</v>
      </c>
      <c r="P1104">
        <v>27636</v>
      </c>
      <c r="Q1104" t="s">
        <v>614</v>
      </c>
      <c r="R1104" t="s">
        <v>615</v>
      </c>
      <c r="S1104" t="s">
        <v>615</v>
      </c>
      <c r="T1104" t="s">
        <v>1632</v>
      </c>
      <c r="V1104">
        <v>2016</v>
      </c>
      <c r="W1104">
        <v>90</v>
      </c>
      <c r="Z1104">
        <v>1855</v>
      </c>
      <c r="AA1104" t="s">
        <v>137</v>
      </c>
      <c r="AB1104" s="7">
        <v>661.12</v>
      </c>
      <c r="AC1104">
        <v>0</v>
      </c>
      <c r="AF1104">
        <v>1616</v>
      </c>
      <c r="AG1104" t="s">
        <v>137</v>
      </c>
      <c r="AH1104" t="s">
        <v>137</v>
      </c>
      <c r="AI1104">
        <v>661.12</v>
      </c>
      <c r="AJ1104" t="s">
        <v>137</v>
      </c>
      <c r="AL1104">
        <v>661.12</v>
      </c>
      <c r="AM1104" t="s">
        <v>45</v>
      </c>
      <c r="AN1104">
        <f t="shared" si="59"/>
        <v>-30</v>
      </c>
      <c r="AO1104" s="6">
        <f t="shared" si="60"/>
        <v>-19833.6</v>
      </c>
    </row>
    <row r="1105" spans="1:41" ht="12.75">
      <c r="E1105">
        <v>1</v>
      </c>
      <c r="F1105" t="s">
        <v>1658</v>
      </c>
      <c r="G1105" t="s">
        <v>268</v>
      </c>
      <c r="H1105">
        <v>2560.78</v>
      </c>
      <c r="I1105">
        <v>2560.78</v>
      </c>
      <c r="L1105">
        <v>7575</v>
      </c>
      <c r="M1105" t="s">
        <v>268</v>
      </c>
      <c r="O1105" s="3">
        <f aca="true" t="shared" si="61" ref="O1105:O1116">+G1105+30</f>
        <v>42748</v>
      </c>
      <c r="P1105">
        <v>13244</v>
      </c>
      <c r="Q1105" t="s">
        <v>1659</v>
      </c>
      <c r="R1105" t="s">
        <v>1660</v>
      </c>
      <c r="S1105" t="s">
        <v>1660</v>
      </c>
      <c r="T1105" t="s">
        <v>1661</v>
      </c>
      <c r="V1105">
        <v>2016</v>
      </c>
      <c r="W1105">
        <v>1895</v>
      </c>
      <c r="Z1105">
        <v>3345</v>
      </c>
      <c r="AA1105" t="s">
        <v>370</v>
      </c>
      <c r="AB1105" s="7">
        <v>2099</v>
      </c>
      <c r="AC1105">
        <v>461.78</v>
      </c>
      <c r="AF1105">
        <v>2757</v>
      </c>
      <c r="AG1105" t="s">
        <v>370</v>
      </c>
      <c r="AH1105" t="s">
        <v>370</v>
      </c>
      <c r="AI1105">
        <v>2560.78</v>
      </c>
      <c r="AJ1105" t="s">
        <v>370</v>
      </c>
      <c r="AL1105">
        <v>2099</v>
      </c>
      <c r="AM1105" t="s">
        <v>45</v>
      </c>
      <c r="AN1105">
        <f t="shared" si="59"/>
        <v>70</v>
      </c>
      <c r="AO1105" s="6">
        <f t="shared" si="60"/>
        <v>146930</v>
      </c>
    </row>
    <row r="1106" spans="1:41" ht="12.75">
      <c r="C1106">
        <v>4</v>
      </c>
      <c r="D1106" t="s">
        <v>727</v>
      </c>
      <c r="E1106">
        <v>1</v>
      </c>
      <c r="F1106" t="s">
        <v>1662</v>
      </c>
      <c r="G1106" t="s">
        <v>41</v>
      </c>
      <c r="H1106">
        <v>1770.55</v>
      </c>
      <c r="I1106">
        <v>1770.55</v>
      </c>
      <c r="L1106">
        <v>7245</v>
      </c>
      <c r="M1106" t="s">
        <v>41</v>
      </c>
      <c r="O1106" s="3">
        <f t="shared" si="61"/>
        <v>42734</v>
      </c>
      <c r="P1106">
        <v>27728</v>
      </c>
      <c r="Q1106" t="s">
        <v>1613</v>
      </c>
      <c r="R1106" t="s">
        <v>1614</v>
      </c>
      <c r="S1106" t="s">
        <v>1614</v>
      </c>
      <c r="V1106">
        <v>2016</v>
      </c>
      <c r="W1106">
        <v>1451</v>
      </c>
      <c r="Z1106">
        <v>727</v>
      </c>
      <c r="AA1106" t="s">
        <v>310</v>
      </c>
      <c r="AB1106" s="7">
        <v>1702.45</v>
      </c>
      <c r="AC1106">
        <v>68.1</v>
      </c>
      <c r="AF1106">
        <v>672</v>
      </c>
      <c r="AG1106" t="s">
        <v>310</v>
      </c>
      <c r="AH1106" t="s">
        <v>258</v>
      </c>
      <c r="AI1106">
        <v>9025.27</v>
      </c>
      <c r="AJ1106" t="s">
        <v>258</v>
      </c>
      <c r="AK1106" t="s">
        <v>54</v>
      </c>
      <c r="AL1106">
        <v>1702.45</v>
      </c>
      <c r="AM1106" t="s">
        <v>45</v>
      </c>
      <c r="AN1106">
        <f t="shared" si="59"/>
        <v>31</v>
      </c>
      <c r="AO1106" s="6">
        <f t="shared" si="60"/>
        <v>52775.950000000004</v>
      </c>
    </row>
    <row r="1107" spans="1:41" ht="12.75">
      <c r="E1107">
        <v>1</v>
      </c>
      <c r="F1107" t="s">
        <v>1663</v>
      </c>
      <c r="G1107" t="s">
        <v>41</v>
      </c>
      <c r="H1107">
        <v>31795.92</v>
      </c>
      <c r="I1107">
        <v>31795.92</v>
      </c>
      <c r="L1107">
        <v>7204</v>
      </c>
      <c r="M1107" t="s">
        <v>41</v>
      </c>
      <c r="O1107" s="3">
        <f t="shared" si="61"/>
        <v>42734</v>
      </c>
      <c r="P1107">
        <v>27728</v>
      </c>
      <c r="Q1107" t="s">
        <v>1613</v>
      </c>
      <c r="R1107" t="s">
        <v>1614</v>
      </c>
      <c r="S1107" t="s">
        <v>1614</v>
      </c>
      <c r="V1107">
        <v>2016</v>
      </c>
      <c r="W1107">
        <v>1450</v>
      </c>
      <c r="Z1107">
        <v>1163</v>
      </c>
      <c r="AA1107" t="s">
        <v>70</v>
      </c>
      <c r="AB1107" s="7">
        <v>30573</v>
      </c>
      <c r="AC1107">
        <v>1222.92</v>
      </c>
      <c r="AF1107">
        <v>1040</v>
      </c>
      <c r="AG1107" t="s">
        <v>70</v>
      </c>
      <c r="AH1107" t="s">
        <v>70</v>
      </c>
      <c r="AI1107">
        <v>35579.39</v>
      </c>
      <c r="AJ1107" t="s">
        <v>70</v>
      </c>
      <c r="AL1107">
        <v>30573</v>
      </c>
      <c r="AM1107" t="s">
        <v>45</v>
      </c>
      <c r="AN1107">
        <f t="shared" si="59"/>
        <v>38</v>
      </c>
      <c r="AO1107" s="6">
        <f t="shared" si="60"/>
        <v>1161774</v>
      </c>
    </row>
    <row r="1108" spans="1:41" ht="12.75">
      <c r="E1108">
        <v>1</v>
      </c>
      <c r="F1108" t="s">
        <v>1664</v>
      </c>
      <c r="G1108" t="s">
        <v>41</v>
      </c>
      <c r="H1108">
        <v>3783.47</v>
      </c>
      <c r="I1108">
        <v>3783.47</v>
      </c>
      <c r="L1108">
        <v>7224</v>
      </c>
      <c r="M1108" t="s">
        <v>41</v>
      </c>
      <c r="O1108" s="3">
        <f t="shared" si="61"/>
        <v>42734</v>
      </c>
      <c r="P1108">
        <v>27728</v>
      </c>
      <c r="Q1108" t="s">
        <v>1613</v>
      </c>
      <c r="R1108" t="s">
        <v>1614</v>
      </c>
      <c r="S1108" t="s">
        <v>1614</v>
      </c>
      <c r="V1108">
        <v>2016</v>
      </c>
      <c r="W1108">
        <v>1450</v>
      </c>
      <c r="Z1108">
        <v>1164</v>
      </c>
      <c r="AA1108" t="s">
        <v>70</v>
      </c>
      <c r="AB1108" s="7">
        <v>3637.95</v>
      </c>
      <c r="AC1108">
        <v>145.52</v>
      </c>
      <c r="AF1108">
        <v>1040</v>
      </c>
      <c r="AG1108" t="s">
        <v>70</v>
      </c>
      <c r="AH1108" t="s">
        <v>70</v>
      </c>
      <c r="AI1108">
        <v>35579.39</v>
      </c>
      <c r="AJ1108" t="s">
        <v>70</v>
      </c>
      <c r="AL1108">
        <v>3637.95</v>
      </c>
      <c r="AM1108" t="s">
        <v>45</v>
      </c>
      <c r="AN1108">
        <f t="shared" si="59"/>
        <v>38</v>
      </c>
      <c r="AO1108" s="6">
        <f t="shared" si="60"/>
        <v>138242.1</v>
      </c>
    </row>
    <row r="1109" spans="1:41" ht="12.75">
      <c r="C1109">
        <v>4</v>
      </c>
      <c r="D1109" t="s">
        <v>727</v>
      </c>
      <c r="E1109">
        <v>1</v>
      </c>
      <c r="F1109" t="s">
        <v>1665</v>
      </c>
      <c r="G1109" t="s">
        <v>41</v>
      </c>
      <c r="H1109">
        <v>501.18</v>
      </c>
      <c r="I1109">
        <v>501.18</v>
      </c>
      <c r="L1109">
        <v>7274</v>
      </c>
      <c r="M1109" t="s">
        <v>41</v>
      </c>
      <c r="O1109" s="3">
        <f t="shared" si="61"/>
        <v>42734</v>
      </c>
      <c r="P1109">
        <v>27728</v>
      </c>
      <c r="Q1109" t="s">
        <v>1613</v>
      </c>
      <c r="R1109" t="s">
        <v>1614</v>
      </c>
      <c r="S1109" t="s">
        <v>1614</v>
      </c>
      <c r="V1109">
        <v>2016</v>
      </c>
      <c r="W1109">
        <v>1450</v>
      </c>
      <c r="Z1109">
        <v>1169</v>
      </c>
      <c r="AA1109" t="s">
        <v>70</v>
      </c>
      <c r="AB1109" s="7">
        <v>481.9</v>
      </c>
      <c r="AC1109">
        <v>19.28</v>
      </c>
      <c r="AF1109">
        <v>1041</v>
      </c>
      <c r="AG1109" t="s">
        <v>70</v>
      </c>
      <c r="AH1109" t="s">
        <v>70</v>
      </c>
      <c r="AI1109">
        <v>26126.88</v>
      </c>
      <c r="AJ1109" t="s">
        <v>70</v>
      </c>
      <c r="AL1109">
        <v>481.9</v>
      </c>
      <c r="AM1109" t="s">
        <v>45</v>
      </c>
      <c r="AN1109">
        <f t="shared" si="59"/>
        <v>38</v>
      </c>
      <c r="AO1109" s="6">
        <f t="shared" si="60"/>
        <v>18312.2</v>
      </c>
    </row>
    <row r="1110" spans="1:41" ht="12.75">
      <c r="C1110">
        <v>4</v>
      </c>
      <c r="D1110" t="s">
        <v>727</v>
      </c>
      <c r="E1110">
        <v>1</v>
      </c>
      <c r="F1110" t="s">
        <v>1666</v>
      </c>
      <c r="G1110" t="s">
        <v>41</v>
      </c>
      <c r="H1110">
        <v>529.93</v>
      </c>
      <c r="I1110">
        <v>529.93</v>
      </c>
      <c r="L1110">
        <v>7273</v>
      </c>
      <c r="M1110" t="s">
        <v>41</v>
      </c>
      <c r="O1110" s="3">
        <f t="shared" si="61"/>
        <v>42734</v>
      </c>
      <c r="P1110">
        <v>27728</v>
      </c>
      <c r="Q1110" t="s">
        <v>1613</v>
      </c>
      <c r="R1110" t="s">
        <v>1614</v>
      </c>
      <c r="S1110" t="s">
        <v>1614</v>
      </c>
      <c r="T1110" t="s">
        <v>1615</v>
      </c>
      <c r="V1110">
        <v>2016</v>
      </c>
      <c r="W1110">
        <v>1451</v>
      </c>
      <c r="Z1110">
        <v>731</v>
      </c>
      <c r="AA1110" t="s">
        <v>310</v>
      </c>
      <c r="AB1110" s="7">
        <v>509.55</v>
      </c>
      <c r="AC1110">
        <v>20.38</v>
      </c>
      <c r="AF1110">
        <v>672</v>
      </c>
      <c r="AG1110" t="s">
        <v>310</v>
      </c>
      <c r="AH1110" t="s">
        <v>258</v>
      </c>
      <c r="AI1110">
        <v>9025.27</v>
      </c>
      <c r="AJ1110" t="s">
        <v>258</v>
      </c>
      <c r="AK1110" t="s">
        <v>54</v>
      </c>
      <c r="AL1110">
        <v>509.55</v>
      </c>
      <c r="AM1110" t="s">
        <v>45</v>
      </c>
      <c r="AN1110">
        <f t="shared" si="59"/>
        <v>31</v>
      </c>
      <c r="AO1110" s="6">
        <f t="shared" si="60"/>
        <v>15796.050000000001</v>
      </c>
    </row>
    <row r="1111" spans="1:41" ht="12.75">
      <c r="C1111">
        <v>4</v>
      </c>
      <c r="D1111" t="s">
        <v>727</v>
      </c>
      <c r="E1111">
        <v>1</v>
      </c>
      <c r="F1111" t="s">
        <v>1667</v>
      </c>
      <c r="G1111" t="s">
        <v>41</v>
      </c>
      <c r="H1111">
        <v>895.54</v>
      </c>
      <c r="I1111">
        <v>895.54</v>
      </c>
      <c r="L1111">
        <v>7258</v>
      </c>
      <c r="M1111" t="s">
        <v>41</v>
      </c>
      <c r="O1111" s="3">
        <f t="shared" si="61"/>
        <v>42734</v>
      </c>
      <c r="P1111">
        <v>27728</v>
      </c>
      <c r="Q1111" t="s">
        <v>1613</v>
      </c>
      <c r="R1111" t="s">
        <v>1614</v>
      </c>
      <c r="S1111" t="s">
        <v>1614</v>
      </c>
      <c r="T1111" t="s">
        <v>1615</v>
      </c>
      <c r="V1111">
        <v>2016</v>
      </c>
      <c r="W1111">
        <v>1451</v>
      </c>
      <c r="Z1111">
        <v>729</v>
      </c>
      <c r="AA1111" t="s">
        <v>310</v>
      </c>
      <c r="AB1111" s="7">
        <v>861.1</v>
      </c>
      <c r="AC1111">
        <v>34.44</v>
      </c>
      <c r="AF1111">
        <v>672</v>
      </c>
      <c r="AG1111" t="s">
        <v>310</v>
      </c>
      <c r="AH1111" t="s">
        <v>258</v>
      </c>
      <c r="AI1111">
        <v>9025.27</v>
      </c>
      <c r="AJ1111" t="s">
        <v>258</v>
      </c>
      <c r="AK1111" t="s">
        <v>54</v>
      </c>
      <c r="AL1111">
        <v>861.1</v>
      </c>
      <c r="AM1111" t="s">
        <v>45</v>
      </c>
      <c r="AN1111">
        <f t="shared" si="59"/>
        <v>31</v>
      </c>
      <c r="AO1111" s="6">
        <f t="shared" si="60"/>
        <v>26694.100000000002</v>
      </c>
    </row>
    <row r="1112" spans="1:41" ht="12.75">
      <c r="C1112">
        <v>4</v>
      </c>
      <c r="D1112" t="s">
        <v>727</v>
      </c>
      <c r="E1112">
        <v>1</v>
      </c>
      <c r="F1112" t="s">
        <v>1668</v>
      </c>
      <c r="G1112" t="s">
        <v>41</v>
      </c>
      <c r="H1112">
        <v>23641.54</v>
      </c>
      <c r="I1112">
        <v>23641.54</v>
      </c>
      <c r="L1112">
        <v>7209</v>
      </c>
      <c r="M1112" t="s">
        <v>41</v>
      </c>
      <c r="O1112" s="3">
        <f t="shared" si="61"/>
        <v>42734</v>
      </c>
      <c r="P1112">
        <v>27728</v>
      </c>
      <c r="Q1112" t="s">
        <v>1613</v>
      </c>
      <c r="R1112" t="s">
        <v>1614</v>
      </c>
      <c r="S1112" t="s">
        <v>1614</v>
      </c>
      <c r="V1112">
        <v>2016</v>
      </c>
      <c r="W1112">
        <v>1450</v>
      </c>
      <c r="Z1112">
        <v>1167</v>
      </c>
      <c r="AA1112" t="s">
        <v>70</v>
      </c>
      <c r="AB1112" s="7">
        <v>22732.25</v>
      </c>
      <c r="AC1112">
        <v>909.29</v>
      </c>
      <c r="AF1112">
        <v>1041</v>
      </c>
      <c r="AG1112" t="s">
        <v>70</v>
      </c>
      <c r="AH1112" t="s">
        <v>70</v>
      </c>
      <c r="AI1112">
        <v>26126.88</v>
      </c>
      <c r="AJ1112" t="s">
        <v>70</v>
      </c>
      <c r="AL1112">
        <v>22732.25</v>
      </c>
      <c r="AM1112" t="s">
        <v>45</v>
      </c>
      <c r="AN1112">
        <f t="shared" si="59"/>
        <v>38</v>
      </c>
      <c r="AO1112" s="6">
        <f t="shared" si="60"/>
        <v>863825.5</v>
      </c>
    </row>
    <row r="1113" spans="1:41" ht="12.75">
      <c r="C1113">
        <v>4</v>
      </c>
      <c r="D1113" t="s">
        <v>727</v>
      </c>
      <c r="E1113">
        <v>1</v>
      </c>
      <c r="F1113" t="s">
        <v>1669</v>
      </c>
      <c r="G1113" t="s">
        <v>41</v>
      </c>
      <c r="H1113">
        <v>1984.16</v>
      </c>
      <c r="I1113">
        <v>1984.16</v>
      </c>
      <c r="L1113">
        <v>7240</v>
      </c>
      <c r="M1113" t="s">
        <v>41</v>
      </c>
      <c r="O1113" s="3">
        <f t="shared" si="61"/>
        <v>42734</v>
      </c>
      <c r="P1113">
        <v>27728</v>
      </c>
      <c r="Q1113" t="s">
        <v>1613</v>
      </c>
      <c r="R1113" t="s">
        <v>1614</v>
      </c>
      <c r="S1113" t="s">
        <v>1614</v>
      </c>
      <c r="V1113">
        <v>2016</v>
      </c>
      <c r="W1113">
        <v>1450</v>
      </c>
      <c r="Z1113">
        <v>1168</v>
      </c>
      <c r="AA1113" t="s">
        <v>70</v>
      </c>
      <c r="AB1113" s="7">
        <v>1907.85</v>
      </c>
      <c r="AC1113">
        <v>76.31</v>
      </c>
      <c r="AF1113">
        <v>1041</v>
      </c>
      <c r="AG1113" t="s">
        <v>70</v>
      </c>
      <c r="AH1113" t="s">
        <v>70</v>
      </c>
      <c r="AI1113">
        <v>26126.88</v>
      </c>
      <c r="AJ1113" t="s">
        <v>70</v>
      </c>
      <c r="AL1113">
        <v>1907.85</v>
      </c>
      <c r="AM1113" t="s">
        <v>45</v>
      </c>
      <c r="AN1113">
        <f t="shared" si="59"/>
        <v>38</v>
      </c>
      <c r="AO1113" s="6">
        <f t="shared" si="60"/>
        <v>72498.3</v>
      </c>
    </row>
    <row r="1114" spans="1:41" ht="12.75">
      <c r="C1114">
        <v>4</v>
      </c>
      <c r="D1114" t="s">
        <v>727</v>
      </c>
      <c r="E1114">
        <v>1</v>
      </c>
      <c r="F1114" t="s">
        <v>1670</v>
      </c>
      <c r="G1114" t="s">
        <v>41</v>
      </c>
      <c r="H1114">
        <v>546.36</v>
      </c>
      <c r="I1114">
        <v>546.36</v>
      </c>
      <c r="L1114">
        <v>7272</v>
      </c>
      <c r="M1114" t="s">
        <v>41</v>
      </c>
      <c r="O1114" s="3">
        <f t="shared" si="61"/>
        <v>42734</v>
      </c>
      <c r="P1114">
        <v>27728</v>
      </c>
      <c r="Q1114" t="s">
        <v>1613</v>
      </c>
      <c r="R1114" t="s">
        <v>1614</v>
      </c>
      <c r="S1114" t="s">
        <v>1614</v>
      </c>
      <c r="T1114" t="s">
        <v>1615</v>
      </c>
      <c r="V1114">
        <v>2016</v>
      </c>
      <c r="W1114">
        <v>1451</v>
      </c>
      <c r="Z1114">
        <v>730</v>
      </c>
      <c r="AA1114" t="s">
        <v>310</v>
      </c>
      <c r="AB1114" s="7">
        <v>525.35</v>
      </c>
      <c r="AC1114">
        <v>21.01</v>
      </c>
      <c r="AF1114">
        <v>672</v>
      </c>
      <c r="AG1114" t="s">
        <v>310</v>
      </c>
      <c r="AH1114" t="s">
        <v>258</v>
      </c>
      <c r="AI1114">
        <v>9025.27</v>
      </c>
      <c r="AJ1114" t="s">
        <v>258</v>
      </c>
      <c r="AK1114" t="s">
        <v>54</v>
      </c>
      <c r="AL1114">
        <v>525.35</v>
      </c>
      <c r="AM1114" t="s">
        <v>45</v>
      </c>
      <c r="AN1114">
        <f t="shared" si="59"/>
        <v>31</v>
      </c>
      <c r="AO1114" s="6">
        <f t="shared" si="60"/>
        <v>16285.85</v>
      </c>
    </row>
    <row r="1115" spans="1:41" ht="12.75">
      <c r="C1115">
        <v>4</v>
      </c>
      <c r="D1115" t="s">
        <v>727</v>
      </c>
      <c r="E1115">
        <v>1</v>
      </c>
      <c r="F1115" t="s">
        <v>1671</v>
      </c>
      <c r="G1115" t="s">
        <v>41</v>
      </c>
      <c r="H1115">
        <v>1519.96</v>
      </c>
      <c r="I1115">
        <v>1519.96</v>
      </c>
      <c r="L1115">
        <v>7248</v>
      </c>
      <c r="M1115" t="s">
        <v>41</v>
      </c>
      <c r="O1115" s="3">
        <f t="shared" si="61"/>
        <v>42734</v>
      </c>
      <c r="P1115">
        <v>27728</v>
      </c>
      <c r="Q1115" t="s">
        <v>1613</v>
      </c>
      <c r="R1115" t="s">
        <v>1614</v>
      </c>
      <c r="S1115" t="s">
        <v>1614</v>
      </c>
      <c r="T1115" t="s">
        <v>1615</v>
      </c>
      <c r="V1115">
        <v>2016</v>
      </c>
      <c r="W1115">
        <v>1451</v>
      </c>
      <c r="Z1115">
        <v>728</v>
      </c>
      <c r="AA1115" t="s">
        <v>310</v>
      </c>
      <c r="AB1115" s="7">
        <v>1461.5</v>
      </c>
      <c r="AC1115">
        <v>58.46</v>
      </c>
      <c r="AF1115">
        <v>672</v>
      </c>
      <c r="AG1115" t="s">
        <v>310</v>
      </c>
      <c r="AH1115" t="s">
        <v>258</v>
      </c>
      <c r="AI1115">
        <v>9025.27</v>
      </c>
      <c r="AJ1115" t="s">
        <v>258</v>
      </c>
      <c r="AK1115" t="s">
        <v>54</v>
      </c>
      <c r="AL1115">
        <v>1461.5</v>
      </c>
      <c r="AM1115" t="s">
        <v>45</v>
      </c>
      <c r="AN1115">
        <f t="shared" si="59"/>
        <v>31</v>
      </c>
      <c r="AO1115" s="6">
        <f t="shared" si="60"/>
        <v>45306.5</v>
      </c>
    </row>
    <row r="1116" spans="1:41" ht="12.75">
      <c r="C1116">
        <v>4</v>
      </c>
      <c r="D1116" t="s">
        <v>727</v>
      </c>
      <c r="E1116">
        <v>1</v>
      </c>
      <c r="F1116" t="s">
        <v>1672</v>
      </c>
      <c r="G1116" t="s">
        <v>41</v>
      </c>
      <c r="H1116">
        <v>3762.93</v>
      </c>
      <c r="I1116">
        <v>3762.93</v>
      </c>
      <c r="L1116">
        <v>7225</v>
      </c>
      <c r="M1116" t="s">
        <v>41</v>
      </c>
      <c r="O1116" s="3">
        <f t="shared" si="61"/>
        <v>42734</v>
      </c>
      <c r="P1116">
        <v>27728</v>
      </c>
      <c r="Q1116" t="s">
        <v>1613</v>
      </c>
      <c r="R1116" t="s">
        <v>1614</v>
      </c>
      <c r="S1116" t="s">
        <v>1614</v>
      </c>
      <c r="T1116" t="s">
        <v>1615</v>
      </c>
      <c r="V1116">
        <v>2016</v>
      </c>
      <c r="W1116">
        <v>1451</v>
      </c>
      <c r="Z1116">
        <v>726</v>
      </c>
      <c r="AA1116" t="s">
        <v>310</v>
      </c>
      <c r="AB1116" s="7">
        <v>3618.2</v>
      </c>
      <c r="AC1116">
        <v>144.73</v>
      </c>
      <c r="AF1116">
        <v>672</v>
      </c>
      <c r="AG1116" t="s">
        <v>310</v>
      </c>
      <c r="AH1116" t="s">
        <v>258</v>
      </c>
      <c r="AI1116">
        <v>9025.27</v>
      </c>
      <c r="AJ1116" t="s">
        <v>258</v>
      </c>
      <c r="AK1116" t="s">
        <v>54</v>
      </c>
      <c r="AL1116">
        <v>3618.2</v>
      </c>
      <c r="AM1116" t="s">
        <v>45</v>
      </c>
      <c r="AN1116">
        <f t="shared" si="59"/>
        <v>31</v>
      </c>
      <c r="AO1116" s="6">
        <f t="shared" si="60"/>
        <v>112164.2</v>
      </c>
    </row>
    <row r="1117" spans="1:41" ht="12.75">
      <c r="E1117">
        <v>1</v>
      </c>
      <c r="F1117" t="s">
        <v>1673</v>
      </c>
      <c r="G1117" t="s">
        <v>401</v>
      </c>
      <c r="H1117">
        <v>21447.87</v>
      </c>
      <c r="I1117">
        <v>21447.87</v>
      </c>
      <c r="K1117" t="s">
        <v>60</v>
      </c>
      <c r="L1117">
        <v>16</v>
      </c>
      <c r="M1117" t="s">
        <v>80</v>
      </c>
      <c r="N1117" t="s">
        <v>71</v>
      </c>
      <c r="O1117" s="3" t="s">
        <v>441</v>
      </c>
      <c r="P1117">
        <v>27728</v>
      </c>
      <c r="Q1117" t="s">
        <v>1613</v>
      </c>
      <c r="R1117" t="s">
        <v>1614</v>
      </c>
      <c r="S1117" t="s">
        <v>1614</v>
      </c>
      <c r="T1117" t="s">
        <v>1615</v>
      </c>
      <c r="U1117" t="s">
        <v>1616</v>
      </c>
      <c r="V1117">
        <v>2016</v>
      </c>
      <c r="W1117">
        <v>1450</v>
      </c>
      <c r="Z1117">
        <v>2622</v>
      </c>
      <c r="AA1117" t="s">
        <v>196</v>
      </c>
      <c r="AB1117" s="7">
        <v>20622.95</v>
      </c>
      <c r="AC1117">
        <v>824.92</v>
      </c>
      <c r="AF1117">
        <v>2175</v>
      </c>
      <c r="AG1117" t="s">
        <v>196</v>
      </c>
      <c r="AH1117" t="s">
        <v>196</v>
      </c>
      <c r="AI1117">
        <v>24233.09</v>
      </c>
      <c r="AJ1117" t="s">
        <v>196</v>
      </c>
      <c r="AL1117">
        <v>20622.95</v>
      </c>
      <c r="AM1117" t="s">
        <v>45</v>
      </c>
      <c r="AN1117">
        <f t="shared" si="59"/>
        <v>22</v>
      </c>
      <c r="AO1117" s="6">
        <f t="shared" si="60"/>
        <v>453704.9</v>
      </c>
    </row>
    <row r="1118" spans="1:41" ht="12.75">
      <c r="E1118">
        <v>1</v>
      </c>
      <c r="F1118" t="s">
        <v>1674</v>
      </c>
      <c r="G1118" t="s">
        <v>401</v>
      </c>
      <c r="H1118">
        <v>2785.22</v>
      </c>
      <c r="I1118">
        <v>2785.22</v>
      </c>
      <c r="K1118" t="s">
        <v>60</v>
      </c>
      <c r="L1118">
        <v>12</v>
      </c>
      <c r="M1118" t="s">
        <v>80</v>
      </c>
      <c r="N1118" t="s">
        <v>71</v>
      </c>
      <c r="O1118" s="3" t="s">
        <v>441</v>
      </c>
      <c r="P1118">
        <v>27728</v>
      </c>
      <c r="Q1118" t="s">
        <v>1613</v>
      </c>
      <c r="R1118" t="s">
        <v>1614</v>
      </c>
      <c r="S1118" t="s">
        <v>1614</v>
      </c>
      <c r="T1118" t="s">
        <v>1615</v>
      </c>
      <c r="U1118" t="s">
        <v>1616</v>
      </c>
      <c r="V1118">
        <v>2016</v>
      </c>
      <c r="W1118">
        <v>1450</v>
      </c>
      <c r="Z1118">
        <v>2624</v>
      </c>
      <c r="AA1118" t="s">
        <v>196</v>
      </c>
      <c r="AB1118" s="7">
        <v>2678.1</v>
      </c>
      <c r="AC1118">
        <v>107.12</v>
      </c>
      <c r="AF1118">
        <v>2175</v>
      </c>
      <c r="AG1118" t="s">
        <v>196</v>
      </c>
      <c r="AH1118" t="s">
        <v>196</v>
      </c>
      <c r="AI1118">
        <v>24233.09</v>
      </c>
      <c r="AJ1118" t="s">
        <v>196</v>
      </c>
      <c r="AL1118">
        <v>2678.1</v>
      </c>
      <c r="AM1118" t="s">
        <v>45</v>
      </c>
      <c r="AN1118">
        <f t="shared" si="59"/>
        <v>22</v>
      </c>
      <c r="AO1118" s="6">
        <f t="shared" si="60"/>
        <v>58918.2</v>
      </c>
    </row>
    <row r="1119" spans="1:41" ht="12.75">
      <c r="E1119">
        <v>1</v>
      </c>
      <c r="F1119" t="s">
        <v>1675</v>
      </c>
      <c r="G1119" t="s">
        <v>401</v>
      </c>
      <c r="H1119">
        <v>250.59</v>
      </c>
      <c r="I1119">
        <v>250.59</v>
      </c>
      <c r="K1119" t="s">
        <v>60</v>
      </c>
      <c r="L1119">
        <v>15</v>
      </c>
      <c r="M1119" t="s">
        <v>80</v>
      </c>
      <c r="N1119" t="s">
        <v>71</v>
      </c>
      <c r="O1119" s="3" t="s">
        <v>441</v>
      </c>
      <c r="P1119">
        <v>27728</v>
      </c>
      <c r="Q1119" t="s">
        <v>1613</v>
      </c>
      <c r="R1119" t="s">
        <v>1614</v>
      </c>
      <c r="S1119" t="s">
        <v>1614</v>
      </c>
      <c r="T1119" t="s">
        <v>1615</v>
      </c>
      <c r="U1119" t="s">
        <v>1616</v>
      </c>
      <c r="V1119">
        <v>2016</v>
      </c>
      <c r="W1119">
        <v>1450</v>
      </c>
      <c r="Z1119">
        <v>2614</v>
      </c>
      <c r="AA1119" t="s">
        <v>196</v>
      </c>
      <c r="AB1119" s="7">
        <v>240.95</v>
      </c>
      <c r="AC1119">
        <v>9.64</v>
      </c>
      <c r="AF1119">
        <v>2174</v>
      </c>
      <c r="AG1119" t="s">
        <v>196</v>
      </c>
      <c r="AH1119" t="s">
        <v>196</v>
      </c>
      <c r="AI1119">
        <v>16727.78</v>
      </c>
      <c r="AJ1119" t="s">
        <v>196</v>
      </c>
      <c r="AL1119">
        <v>240.95</v>
      </c>
      <c r="AM1119" t="s">
        <v>45</v>
      </c>
      <c r="AN1119">
        <f t="shared" si="59"/>
        <v>22</v>
      </c>
      <c r="AO1119" s="6">
        <f t="shared" si="60"/>
        <v>5300.9</v>
      </c>
    </row>
    <row r="1120" spans="1:41" ht="12.75">
      <c r="E1120">
        <v>1</v>
      </c>
      <c r="F1120" t="s">
        <v>1676</v>
      </c>
      <c r="G1120" t="s">
        <v>401</v>
      </c>
      <c r="H1120">
        <v>15269.44</v>
      </c>
      <c r="I1120">
        <v>15269.44</v>
      </c>
      <c r="K1120" t="s">
        <v>60</v>
      </c>
      <c r="L1120">
        <v>13</v>
      </c>
      <c r="M1120" t="s">
        <v>80</v>
      </c>
      <c r="N1120" t="s">
        <v>71</v>
      </c>
      <c r="O1120" s="3" t="s">
        <v>441</v>
      </c>
      <c r="P1120">
        <v>27728</v>
      </c>
      <c r="Q1120" t="s">
        <v>1613</v>
      </c>
      <c r="R1120" t="s">
        <v>1614</v>
      </c>
      <c r="S1120" t="s">
        <v>1614</v>
      </c>
      <c r="T1120" t="s">
        <v>1615</v>
      </c>
      <c r="U1120" t="s">
        <v>1616</v>
      </c>
      <c r="V1120">
        <v>2016</v>
      </c>
      <c r="W1120">
        <v>1450</v>
      </c>
      <c r="Z1120">
        <v>2613</v>
      </c>
      <c r="AA1120" t="s">
        <v>196</v>
      </c>
      <c r="AB1120" s="7">
        <v>14682.15</v>
      </c>
      <c r="AC1120">
        <v>587.29</v>
      </c>
      <c r="AF1120">
        <v>2174</v>
      </c>
      <c r="AG1120" t="s">
        <v>196</v>
      </c>
      <c r="AH1120" t="s">
        <v>196</v>
      </c>
      <c r="AI1120">
        <v>16727.78</v>
      </c>
      <c r="AJ1120" t="s">
        <v>196</v>
      </c>
      <c r="AL1120">
        <v>14682.15</v>
      </c>
      <c r="AM1120" t="s">
        <v>45</v>
      </c>
      <c r="AN1120">
        <f t="shared" si="59"/>
        <v>22</v>
      </c>
      <c r="AO1120" s="6">
        <f t="shared" si="60"/>
        <v>323007.3</v>
      </c>
    </row>
    <row r="1121" spans="1:41" ht="12.75">
      <c r="E1121">
        <v>1</v>
      </c>
      <c r="F1121" t="s">
        <v>1677</v>
      </c>
      <c r="G1121" t="s">
        <v>401</v>
      </c>
      <c r="H1121">
        <v>1207.75</v>
      </c>
      <c r="I1121">
        <v>1207.75</v>
      </c>
      <c r="K1121" t="s">
        <v>60</v>
      </c>
      <c r="L1121">
        <v>14</v>
      </c>
      <c r="M1121" t="s">
        <v>80</v>
      </c>
      <c r="N1121" t="s">
        <v>71</v>
      </c>
      <c r="O1121" s="3" t="s">
        <v>441</v>
      </c>
      <c r="P1121">
        <v>27728</v>
      </c>
      <c r="Q1121" t="s">
        <v>1613</v>
      </c>
      <c r="R1121" t="s">
        <v>1614</v>
      </c>
      <c r="S1121" t="s">
        <v>1614</v>
      </c>
      <c r="T1121" t="s">
        <v>1615</v>
      </c>
      <c r="U1121" t="s">
        <v>1616</v>
      </c>
      <c r="V1121">
        <v>2016</v>
      </c>
      <c r="W1121">
        <v>1450</v>
      </c>
      <c r="Z1121">
        <v>2612</v>
      </c>
      <c r="AA1121" t="s">
        <v>196</v>
      </c>
      <c r="AB1121" s="7">
        <v>1161.3</v>
      </c>
      <c r="AC1121">
        <v>46.45</v>
      </c>
      <c r="AF1121">
        <v>2174</v>
      </c>
      <c r="AG1121" t="s">
        <v>196</v>
      </c>
      <c r="AH1121" t="s">
        <v>196</v>
      </c>
      <c r="AI1121">
        <v>16727.78</v>
      </c>
      <c r="AJ1121" t="s">
        <v>196</v>
      </c>
      <c r="AL1121">
        <v>1161.3</v>
      </c>
      <c r="AM1121" t="s">
        <v>45</v>
      </c>
      <c r="AN1121">
        <f t="shared" si="59"/>
        <v>22</v>
      </c>
      <c r="AO1121" s="6">
        <f t="shared" si="60"/>
        <v>25548.6</v>
      </c>
    </row>
    <row r="1122" spans="1:41" ht="12.75">
      <c r="E1122">
        <v>1</v>
      </c>
      <c r="F1122" t="s">
        <v>1678</v>
      </c>
      <c r="G1122" t="s">
        <v>428</v>
      </c>
      <c r="H1122">
        <v>273.41</v>
      </c>
      <c r="I1122">
        <v>273.41</v>
      </c>
      <c r="L1122">
        <v>7374</v>
      </c>
      <c r="M1122" t="s">
        <v>428</v>
      </c>
      <c r="O1122" s="3">
        <f>+G1122+30</f>
        <v>42740</v>
      </c>
      <c r="P1122">
        <v>28737</v>
      </c>
      <c r="Q1122" t="s">
        <v>1679</v>
      </c>
      <c r="R1122" t="s">
        <v>1680</v>
      </c>
      <c r="S1122" t="s">
        <v>1680</v>
      </c>
      <c r="T1122" t="s">
        <v>1681</v>
      </c>
      <c r="V1122">
        <v>2016</v>
      </c>
      <c r="W1122">
        <v>1280</v>
      </c>
      <c r="Z1122">
        <v>781</v>
      </c>
      <c r="AA1122" t="s">
        <v>87</v>
      </c>
      <c r="AB1122" s="7">
        <v>224.11</v>
      </c>
      <c r="AC1122">
        <v>49.3</v>
      </c>
      <c r="AF1122">
        <v>716</v>
      </c>
      <c r="AG1122" t="s">
        <v>87</v>
      </c>
      <c r="AH1122" t="s">
        <v>258</v>
      </c>
      <c r="AI1122">
        <v>273.41</v>
      </c>
      <c r="AJ1122" t="s">
        <v>258</v>
      </c>
      <c r="AK1122" t="s">
        <v>54</v>
      </c>
      <c r="AL1122">
        <v>224.11</v>
      </c>
      <c r="AM1122" t="s">
        <v>45</v>
      </c>
      <c r="AN1122">
        <f t="shared" si="59"/>
        <v>25</v>
      </c>
      <c r="AO1122" s="6">
        <f t="shared" si="60"/>
        <v>5602.75</v>
      </c>
    </row>
    <row r="1123" spans="1:41" ht="12.75">
      <c r="E1123">
        <v>1</v>
      </c>
      <c r="F1123" t="s">
        <v>1682</v>
      </c>
      <c r="G1123" t="s">
        <v>1683</v>
      </c>
      <c r="H1123">
        <v>6222</v>
      </c>
      <c r="I1123">
        <v>6222</v>
      </c>
      <c r="L1123">
        <v>4775</v>
      </c>
      <c r="M1123" t="s">
        <v>1683</v>
      </c>
      <c r="O1123" s="3">
        <f>+G1123+30</f>
        <v>42558</v>
      </c>
      <c r="P1123">
        <v>904</v>
      </c>
      <c r="Q1123" t="s">
        <v>633</v>
      </c>
      <c r="R1123" t="s">
        <v>634</v>
      </c>
      <c r="S1123" t="s">
        <v>634</v>
      </c>
      <c r="V1123">
        <v>2016</v>
      </c>
      <c r="W1123">
        <v>1288</v>
      </c>
      <c r="Z1123">
        <v>2069</v>
      </c>
      <c r="AA1123" t="s">
        <v>94</v>
      </c>
      <c r="AB1123" s="7">
        <v>5100</v>
      </c>
      <c r="AC1123">
        <v>1122</v>
      </c>
      <c r="AF1123">
        <v>1781</v>
      </c>
      <c r="AG1123" t="s">
        <v>94</v>
      </c>
      <c r="AH1123" t="s">
        <v>94</v>
      </c>
      <c r="AI1123">
        <v>6222</v>
      </c>
      <c r="AJ1123" t="s">
        <v>94</v>
      </c>
      <c r="AL1123">
        <v>5100</v>
      </c>
      <c r="AM1123" t="s">
        <v>45</v>
      </c>
      <c r="AN1123">
        <f t="shared" si="59"/>
        <v>231</v>
      </c>
      <c r="AO1123" s="6">
        <f t="shared" si="60"/>
        <v>1178100</v>
      </c>
    </row>
    <row r="1124" spans="1:41" ht="12.75">
      <c r="E1124">
        <v>1</v>
      </c>
      <c r="F1124" t="s">
        <v>1684</v>
      </c>
      <c r="G1124" t="s">
        <v>735</v>
      </c>
      <c r="H1124">
        <v>915</v>
      </c>
      <c r="I1124">
        <v>915</v>
      </c>
      <c r="L1124">
        <v>7642</v>
      </c>
      <c r="M1124" t="s">
        <v>735</v>
      </c>
      <c r="O1124" s="3">
        <f>+G1124+30</f>
        <v>42761</v>
      </c>
      <c r="P1124">
        <v>27285</v>
      </c>
      <c r="Q1124" t="s">
        <v>1685</v>
      </c>
      <c r="R1124" t="s">
        <v>1686</v>
      </c>
      <c r="S1124" t="s">
        <v>1686</v>
      </c>
      <c r="V1124">
        <v>2016</v>
      </c>
      <c r="W1124">
        <v>12</v>
      </c>
      <c r="Z1124">
        <v>3269</v>
      </c>
      <c r="AA1124" t="s">
        <v>158</v>
      </c>
      <c r="AB1124" s="7">
        <v>750</v>
      </c>
      <c r="AC1124">
        <v>165</v>
      </c>
      <c r="AF1124">
        <v>2684</v>
      </c>
      <c r="AG1124" t="s">
        <v>158</v>
      </c>
      <c r="AH1124" t="s">
        <v>158</v>
      </c>
      <c r="AI1124">
        <v>915</v>
      </c>
      <c r="AJ1124" t="s">
        <v>158</v>
      </c>
      <c r="AL1124">
        <v>750</v>
      </c>
      <c r="AM1124" t="s">
        <v>45</v>
      </c>
      <c r="AN1124">
        <f t="shared" si="59"/>
        <v>54</v>
      </c>
      <c r="AO1124" s="6">
        <f t="shared" si="60"/>
        <v>40500</v>
      </c>
    </row>
    <row r="1125" spans="1:41" ht="12.75">
      <c r="A1125">
        <v>1205</v>
      </c>
      <c r="B1125" t="s">
        <v>1687</v>
      </c>
      <c r="E1125">
        <v>1</v>
      </c>
      <c r="F1125" t="s">
        <v>1688</v>
      </c>
      <c r="G1125" t="s">
        <v>339</v>
      </c>
      <c r="H1125">
        <v>99.04</v>
      </c>
      <c r="I1125">
        <v>99.04</v>
      </c>
      <c r="L1125">
        <v>6929</v>
      </c>
      <c r="M1125" t="s">
        <v>339</v>
      </c>
      <c r="O1125" s="3">
        <f>+G1125+30</f>
        <v>42704</v>
      </c>
      <c r="P1125">
        <v>13941</v>
      </c>
      <c r="Q1125" t="s">
        <v>1689</v>
      </c>
      <c r="R1125" t="s">
        <v>1690</v>
      </c>
      <c r="S1125" t="s">
        <v>1690</v>
      </c>
      <c r="T1125" t="s">
        <v>1691</v>
      </c>
      <c r="V1125">
        <v>2015</v>
      </c>
      <c r="W1125">
        <v>1035</v>
      </c>
      <c r="X1125">
        <v>2015</v>
      </c>
      <c r="Y1125">
        <v>11915</v>
      </c>
      <c r="Z1125">
        <v>1231</v>
      </c>
      <c r="AA1125" t="s">
        <v>86</v>
      </c>
      <c r="AB1125" s="7">
        <v>99.04</v>
      </c>
      <c r="AC1125">
        <v>0</v>
      </c>
      <c r="AF1125">
        <v>1102</v>
      </c>
      <c r="AG1125" t="s">
        <v>86</v>
      </c>
      <c r="AH1125" t="s">
        <v>86</v>
      </c>
      <c r="AI1125">
        <v>99.04</v>
      </c>
      <c r="AJ1125" t="s">
        <v>86</v>
      </c>
      <c r="AL1125">
        <v>99.04</v>
      </c>
      <c r="AM1125" t="s">
        <v>45</v>
      </c>
      <c r="AN1125">
        <f t="shared" si="59"/>
        <v>69</v>
      </c>
      <c r="AO1125" s="6">
        <f t="shared" si="60"/>
        <v>6833.76</v>
      </c>
    </row>
    <row r="1126" spans="1:41" ht="12.75">
      <c r="C1126">
        <v>2</v>
      </c>
      <c r="D1126" t="s">
        <v>244</v>
      </c>
      <c r="E1126">
        <v>1</v>
      </c>
      <c r="F1126" t="s">
        <v>1692</v>
      </c>
      <c r="G1126" t="s">
        <v>696</v>
      </c>
      <c r="H1126">
        <v>6147.34</v>
      </c>
      <c r="I1126">
        <v>6147.34</v>
      </c>
      <c r="L1126">
        <v>7179</v>
      </c>
      <c r="M1126" t="s">
        <v>696</v>
      </c>
      <c r="O1126" s="3">
        <f>+G1126+30</f>
        <v>42729</v>
      </c>
      <c r="P1126">
        <v>4676</v>
      </c>
      <c r="Q1126" t="s">
        <v>480</v>
      </c>
      <c r="R1126" t="s">
        <v>481</v>
      </c>
      <c r="S1126" t="s">
        <v>481</v>
      </c>
      <c r="V1126">
        <v>2016</v>
      </c>
      <c r="W1126">
        <v>640</v>
      </c>
      <c r="Z1126">
        <v>1395</v>
      </c>
      <c r="AA1126" t="s">
        <v>239</v>
      </c>
      <c r="AB1126" s="7">
        <v>6147.34</v>
      </c>
      <c r="AC1126">
        <v>0</v>
      </c>
      <c r="AF1126">
        <v>1313</v>
      </c>
      <c r="AG1126" t="s">
        <v>239</v>
      </c>
      <c r="AH1126" t="s">
        <v>239</v>
      </c>
      <c r="AI1126">
        <v>6147.34</v>
      </c>
      <c r="AJ1126" t="s">
        <v>239</v>
      </c>
      <c r="AL1126">
        <v>6147.34</v>
      </c>
      <c r="AM1126" t="s">
        <v>45</v>
      </c>
      <c r="AN1126">
        <f t="shared" si="59"/>
        <v>47</v>
      </c>
      <c r="AO1126" s="6">
        <f t="shared" si="60"/>
        <v>288924.98</v>
      </c>
    </row>
    <row r="1127" spans="1:41" ht="12.75">
      <c r="E1127">
        <v>1</v>
      </c>
      <c r="F1127" t="s">
        <v>1693</v>
      </c>
      <c r="G1127" t="s">
        <v>207</v>
      </c>
      <c r="H1127">
        <v>194.57</v>
      </c>
      <c r="I1127">
        <v>194.57</v>
      </c>
      <c r="K1127" t="s">
        <v>402</v>
      </c>
      <c r="L1127">
        <v>455</v>
      </c>
      <c r="M1127" t="s">
        <v>125</v>
      </c>
      <c r="N1127" t="s">
        <v>71</v>
      </c>
      <c r="O1127" s="3" t="s">
        <v>561</v>
      </c>
      <c r="P1127">
        <v>5314</v>
      </c>
      <c r="Q1127" t="s">
        <v>568</v>
      </c>
      <c r="R1127" t="s">
        <v>569</v>
      </c>
      <c r="S1127" t="s">
        <v>569</v>
      </c>
      <c r="V1127">
        <v>2013</v>
      </c>
      <c r="W1127">
        <v>2591</v>
      </c>
      <c r="X1127">
        <v>2013</v>
      </c>
      <c r="Y1127">
        <v>10936</v>
      </c>
      <c r="Z1127">
        <v>2357</v>
      </c>
      <c r="AA1127" t="s">
        <v>132</v>
      </c>
      <c r="AB1127" s="7">
        <v>3.81</v>
      </c>
      <c r="AC1127">
        <v>0.19</v>
      </c>
      <c r="AF1127">
        <v>1961</v>
      </c>
      <c r="AG1127" t="s">
        <v>132</v>
      </c>
      <c r="AH1127" t="s">
        <v>132</v>
      </c>
      <c r="AI1127">
        <v>4</v>
      </c>
      <c r="AJ1127" t="s">
        <v>132</v>
      </c>
      <c r="AL1127">
        <v>185.3</v>
      </c>
      <c r="AM1127" t="s">
        <v>45</v>
      </c>
      <c r="AN1127">
        <f t="shared" si="59"/>
        <v>17</v>
      </c>
      <c r="AO1127" s="6">
        <f t="shared" si="60"/>
        <v>3150.1000000000004</v>
      </c>
    </row>
    <row r="1128" spans="1:41" ht="12.75">
      <c r="E1128">
        <v>1</v>
      </c>
      <c r="F1128" t="s">
        <v>1693</v>
      </c>
      <c r="G1128" t="s">
        <v>207</v>
      </c>
      <c r="H1128">
        <v>194.57</v>
      </c>
      <c r="I1128">
        <v>194.57</v>
      </c>
      <c r="K1128" t="s">
        <v>402</v>
      </c>
      <c r="L1128">
        <v>455</v>
      </c>
      <c r="M1128" t="s">
        <v>125</v>
      </c>
      <c r="N1128" t="s">
        <v>71</v>
      </c>
      <c r="O1128" s="3" t="s">
        <v>561</v>
      </c>
      <c r="P1128">
        <v>5314</v>
      </c>
      <c r="Q1128" t="s">
        <v>568</v>
      </c>
      <c r="R1128" t="s">
        <v>569</v>
      </c>
      <c r="S1128" t="s">
        <v>569</v>
      </c>
      <c r="V1128">
        <v>2016</v>
      </c>
      <c r="W1128">
        <v>80</v>
      </c>
      <c r="Z1128">
        <v>2358</v>
      </c>
      <c r="AA1128" t="s">
        <v>132</v>
      </c>
      <c r="AB1128" s="7">
        <v>181.49</v>
      </c>
      <c r="AC1128">
        <v>9.08</v>
      </c>
      <c r="AF1128">
        <v>1960</v>
      </c>
      <c r="AG1128" t="s">
        <v>132</v>
      </c>
      <c r="AH1128" t="s">
        <v>132</v>
      </c>
      <c r="AI1128">
        <v>2211.32</v>
      </c>
      <c r="AJ1128" t="s">
        <v>132</v>
      </c>
      <c r="AL1128">
        <v>0</v>
      </c>
      <c r="AM1128" t="s">
        <v>45</v>
      </c>
      <c r="AN1128">
        <f t="shared" si="59"/>
        <v>17</v>
      </c>
      <c r="AO1128" s="6">
        <f t="shared" si="60"/>
        <v>0</v>
      </c>
    </row>
    <row r="1129" spans="1:41" ht="12.75">
      <c r="E1129">
        <v>1</v>
      </c>
      <c r="F1129" t="s">
        <v>1694</v>
      </c>
      <c r="G1129" t="s">
        <v>428</v>
      </c>
      <c r="H1129">
        <v>48.8</v>
      </c>
      <c r="I1129">
        <v>48.8</v>
      </c>
      <c r="L1129">
        <v>7387</v>
      </c>
      <c r="M1129" t="s">
        <v>428</v>
      </c>
      <c r="O1129" s="3">
        <f aca="true" t="shared" si="62" ref="O1129:O1142">+G1129+30</f>
        <v>42740</v>
      </c>
      <c r="P1129">
        <v>28802</v>
      </c>
      <c r="Q1129" t="s">
        <v>1042</v>
      </c>
      <c r="R1129" t="s">
        <v>1043</v>
      </c>
      <c r="S1129" t="s">
        <v>1043</v>
      </c>
      <c r="V1129">
        <v>2017</v>
      </c>
      <c r="W1129">
        <v>393</v>
      </c>
      <c r="Z1129">
        <v>2285</v>
      </c>
      <c r="AA1129" t="s">
        <v>132</v>
      </c>
      <c r="AB1129" s="7">
        <v>40</v>
      </c>
      <c r="AC1129">
        <v>8.8</v>
      </c>
      <c r="AF1129">
        <v>1935</v>
      </c>
      <c r="AG1129" t="s">
        <v>132</v>
      </c>
      <c r="AH1129" t="s">
        <v>132</v>
      </c>
      <c r="AI1129">
        <v>354.73</v>
      </c>
      <c r="AJ1129" t="s">
        <v>132</v>
      </c>
      <c r="AL1129">
        <v>40</v>
      </c>
      <c r="AM1129" t="s">
        <v>45</v>
      </c>
      <c r="AN1129">
        <f t="shared" si="59"/>
        <v>56</v>
      </c>
      <c r="AO1129" s="6">
        <f t="shared" si="60"/>
        <v>2240</v>
      </c>
    </row>
    <row r="1130" spans="1:41" ht="12.75">
      <c r="E1130">
        <v>1</v>
      </c>
      <c r="F1130" t="s">
        <v>1695</v>
      </c>
      <c r="G1130" t="s">
        <v>428</v>
      </c>
      <c r="H1130">
        <v>28.58</v>
      </c>
      <c r="I1130">
        <v>28.58</v>
      </c>
      <c r="L1130">
        <v>7394</v>
      </c>
      <c r="M1130" t="s">
        <v>428</v>
      </c>
      <c r="O1130" s="3">
        <f t="shared" si="62"/>
        <v>42740</v>
      </c>
      <c r="P1130">
        <v>28802</v>
      </c>
      <c r="Q1130" t="s">
        <v>1042</v>
      </c>
      <c r="R1130" t="s">
        <v>1043</v>
      </c>
      <c r="S1130" t="s">
        <v>1043</v>
      </c>
      <c r="V1130">
        <v>2017</v>
      </c>
      <c r="W1130">
        <v>400</v>
      </c>
      <c r="Z1130">
        <v>2312</v>
      </c>
      <c r="AA1130" t="s">
        <v>132</v>
      </c>
      <c r="AB1130" s="7">
        <v>23.43</v>
      </c>
      <c r="AC1130">
        <v>5.15</v>
      </c>
      <c r="AF1130">
        <v>1940</v>
      </c>
      <c r="AG1130" t="s">
        <v>132</v>
      </c>
      <c r="AH1130" t="s">
        <v>132</v>
      </c>
      <c r="AI1130">
        <v>174.09</v>
      </c>
      <c r="AJ1130" t="s">
        <v>132</v>
      </c>
      <c r="AL1130">
        <v>23.43</v>
      </c>
      <c r="AM1130" t="s">
        <v>45</v>
      </c>
      <c r="AN1130">
        <f t="shared" si="59"/>
        <v>56</v>
      </c>
      <c r="AO1130" s="6">
        <f t="shared" si="60"/>
        <v>1312.08</v>
      </c>
    </row>
    <row r="1131" spans="1:41" ht="12.75">
      <c r="E1131">
        <v>1</v>
      </c>
      <c r="F1131" t="s">
        <v>1696</v>
      </c>
      <c r="G1131" t="s">
        <v>428</v>
      </c>
      <c r="H1131">
        <v>150.94</v>
      </c>
      <c r="I1131">
        <v>150.94</v>
      </c>
      <c r="L1131">
        <v>7378</v>
      </c>
      <c r="M1131" t="s">
        <v>428</v>
      </c>
      <c r="O1131" s="3">
        <f t="shared" si="62"/>
        <v>42740</v>
      </c>
      <c r="P1131">
        <v>28802</v>
      </c>
      <c r="Q1131" t="s">
        <v>1042</v>
      </c>
      <c r="R1131" t="s">
        <v>1043</v>
      </c>
      <c r="S1131" t="s">
        <v>1043</v>
      </c>
      <c r="V1131">
        <v>2017</v>
      </c>
      <c r="W1131">
        <v>394</v>
      </c>
      <c r="Z1131">
        <v>2296</v>
      </c>
      <c r="AA1131" t="s">
        <v>132</v>
      </c>
      <c r="AB1131" s="7">
        <v>123.72</v>
      </c>
      <c r="AC1131">
        <v>27.22</v>
      </c>
      <c r="AF1131">
        <v>1936</v>
      </c>
      <c r="AG1131" t="s">
        <v>132</v>
      </c>
      <c r="AH1131" t="s">
        <v>132</v>
      </c>
      <c r="AI1131">
        <v>1577.57</v>
      </c>
      <c r="AJ1131" t="s">
        <v>132</v>
      </c>
      <c r="AL1131">
        <v>123.72</v>
      </c>
      <c r="AM1131" t="s">
        <v>45</v>
      </c>
      <c r="AN1131">
        <f t="shared" si="59"/>
        <v>56</v>
      </c>
      <c r="AO1131" s="6">
        <f t="shared" si="60"/>
        <v>6928.32</v>
      </c>
    </row>
    <row r="1132" spans="1:41" ht="12.75">
      <c r="E1132">
        <v>1</v>
      </c>
      <c r="F1132" t="s">
        <v>1697</v>
      </c>
      <c r="G1132" t="s">
        <v>428</v>
      </c>
      <c r="H1132">
        <v>25.42</v>
      </c>
      <c r="I1132">
        <v>25.42</v>
      </c>
      <c r="L1132">
        <v>7396</v>
      </c>
      <c r="M1132" t="s">
        <v>428</v>
      </c>
      <c r="O1132" s="3">
        <f t="shared" si="62"/>
        <v>42740</v>
      </c>
      <c r="P1132">
        <v>28802</v>
      </c>
      <c r="Q1132" t="s">
        <v>1042</v>
      </c>
      <c r="R1132" t="s">
        <v>1043</v>
      </c>
      <c r="S1132" t="s">
        <v>1043</v>
      </c>
      <c r="V1132">
        <v>2017</v>
      </c>
      <c r="W1132">
        <v>400</v>
      </c>
      <c r="Z1132">
        <v>2313</v>
      </c>
      <c r="AA1132" t="s">
        <v>132</v>
      </c>
      <c r="AB1132" s="7">
        <v>20.84</v>
      </c>
      <c r="AC1132">
        <v>4.58</v>
      </c>
      <c r="AF1132">
        <v>1940</v>
      </c>
      <c r="AG1132" t="s">
        <v>132</v>
      </c>
      <c r="AH1132" t="s">
        <v>132</v>
      </c>
      <c r="AI1132">
        <v>174.09</v>
      </c>
      <c r="AJ1132" t="s">
        <v>132</v>
      </c>
      <c r="AL1132">
        <v>20.84</v>
      </c>
      <c r="AM1132" t="s">
        <v>45</v>
      </c>
      <c r="AN1132">
        <f t="shared" si="59"/>
        <v>56</v>
      </c>
      <c r="AO1132" s="6">
        <f t="shared" si="60"/>
        <v>1167.04</v>
      </c>
    </row>
    <row r="1133" spans="1:41" ht="12.75">
      <c r="C1133">
        <v>4</v>
      </c>
      <c r="D1133" t="s">
        <v>727</v>
      </c>
      <c r="E1133">
        <v>1</v>
      </c>
      <c r="F1133" t="s">
        <v>1698</v>
      </c>
      <c r="G1133" t="s">
        <v>428</v>
      </c>
      <c r="H1133">
        <v>48.8</v>
      </c>
      <c r="I1133">
        <v>48.8</v>
      </c>
      <c r="L1133">
        <v>7388</v>
      </c>
      <c r="M1133" t="s">
        <v>428</v>
      </c>
      <c r="O1133" s="3">
        <f t="shared" si="62"/>
        <v>42740</v>
      </c>
      <c r="P1133">
        <v>28802</v>
      </c>
      <c r="Q1133" t="s">
        <v>1042</v>
      </c>
      <c r="R1133" t="s">
        <v>1043</v>
      </c>
      <c r="S1133" t="s">
        <v>1043</v>
      </c>
      <c r="V1133">
        <v>2017</v>
      </c>
      <c r="W1133">
        <v>295</v>
      </c>
      <c r="Z1133">
        <v>2279</v>
      </c>
      <c r="AA1133" t="s">
        <v>132</v>
      </c>
      <c r="AB1133" s="7">
        <v>40</v>
      </c>
      <c r="AC1133">
        <v>8.8</v>
      </c>
      <c r="AF1133">
        <v>1943</v>
      </c>
      <c r="AG1133" t="s">
        <v>132</v>
      </c>
      <c r="AH1133" t="s">
        <v>132</v>
      </c>
      <c r="AI1133">
        <v>72.58</v>
      </c>
      <c r="AJ1133" t="s">
        <v>132</v>
      </c>
      <c r="AL1133">
        <v>40</v>
      </c>
      <c r="AM1133" t="s">
        <v>45</v>
      </c>
      <c r="AN1133">
        <f t="shared" si="59"/>
        <v>56</v>
      </c>
      <c r="AO1133" s="6">
        <f t="shared" si="60"/>
        <v>2240</v>
      </c>
    </row>
    <row r="1134" spans="1:41" ht="12.75">
      <c r="E1134">
        <v>1</v>
      </c>
      <c r="F1134" t="s">
        <v>1699</v>
      </c>
      <c r="G1134" t="s">
        <v>428</v>
      </c>
      <c r="H1134">
        <v>126.05</v>
      </c>
      <c r="I1134">
        <v>126.05</v>
      </c>
      <c r="L1134">
        <v>7379</v>
      </c>
      <c r="M1134" t="s">
        <v>428</v>
      </c>
      <c r="O1134" s="3">
        <f t="shared" si="62"/>
        <v>42740</v>
      </c>
      <c r="P1134">
        <v>28802</v>
      </c>
      <c r="Q1134" t="s">
        <v>1042</v>
      </c>
      <c r="R1134" t="s">
        <v>1043</v>
      </c>
      <c r="S1134" t="s">
        <v>1043</v>
      </c>
      <c r="V1134">
        <v>2017</v>
      </c>
      <c r="W1134">
        <v>398</v>
      </c>
      <c r="Z1134">
        <v>2302</v>
      </c>
      <c r="AA1134" t="s">
        <v>132</v>
      </c>
      <c r="AB1134" s="7">
        <v>103.32</v>
      </c>
      <c r="AC1134">
        <v>22.73</v>
      </c>
      <c r="AF1134">
        <v>1945</v>
      </c>
      <c r="AG1134" t="s">
        <v>132</v>
      </c>
      <c r="AH1134" t="s">
        <v>132</v>
      </c>
      <c r="AI1134">
        <v>249.39</v>
      </c>
      <c r="AJ1134" t="s">
        <v>132</v>
      </c>
      <c r="AL1134">
        <v>103.32</v>
      </c>
      <c r="AM1134" t="s">
        <v>45</v>
      </c>
      <c r="AN1134">
        <f t="shared" si="59"/>
        <v>56</v>
      </c>
      <c r="AO1134" s="6">
        <f t="shared" si="60"/>
        <v>5785.92</v>
      </c>
    </row>
    <row r="1135" spans="1:41" ht="12.75">
      <c r="E1135">
        <v>1</v>
      </c>
      <c r="F1135" t="s">
        <v>1700</v>
      </c>
      <c r="G1135" t="s">
        <v>428</v>
      </c>
      <c r="H1135">
        <v>100.41</v>
      </c>
      <c r="I1135">
        <v>100.41</v>
      </c>
      <c r="L1135">
        <v>7381</v>
      </c>
      <c r="M1135" t="s">
        <v>428</v>
      </c>
      <c r="O1135" s="3">
        <f t="shared" si="62"/>
        <v>42740</v>
      </c>
      <c r="P1135">
        <v>28802</v>
      </c>
      <c r="Q1135" t="s">
        <v>1042</v>
      </c>
      <c r="R1135" t="s">
        <v>1043</v>
      </c>
      <c r="S1135" t="s">
        <v>1043</v>
      </c>
      <c r="V1135">
        <v>2017</v>
      </c>
      <c r="W1135">
        <v>393</v>
      </c>
      <c r="Z1135">
        <v>2284</v>
      </c>
      <c r="AA1135" t="s">
        <v>132</v>
      </c>
      <c r="AB1135" s="7">
        <v>82.52</v>
      </c>
      <c r="AC1135">
        <v>17.89</v>
      </c>
      <c r="AF1135">
        <v>1935</v>
      </c>
      <c r="AG1135" t="s">
        <v>132</v>
      </c>
      <c r="AH1135" t="s">
        <v>132</v>
      </c>
      <c r="AI1135">
        <v>354.73</v>
      </c>
      <c r="AJ1135" t="s">
        <v>132</v>
      </c>
      <c r="AL1135">
        <v>82.52</v>
      </c>
      <c r="AM1135" t="s">
        <v>45</v>
      </c>
      <c r="AN1135">
        <f t="shared" si="59"/>
        <v>56</v>
      </c>
      <c r="AO1135" s="6">
        <f t="shared" si="60"/>
        <v>4621.12</v>
      </c>
    </row>
    <row r="1136" spans="1:41" ht="12.75">
      <c r="E1136">
        <v>1</v>
      </c>
      <c r="F1136" t="s">
        <v>1701</v>
      </c>
      <c r="G1136" t="s">
        <v>428</v>
      </c>
      <c r="H1136">
        <v>48.8</v>
      </c>
      <c r="I1136">
        <v>48.8</v>
      </c>
      <c r="L1136">
        <v>7389</v>
      </c>
      <c r="M1136" t="s">
        <v>428</v>
      </c>
      <c r="O1136" s="3">
        <f t="shared" si="62"/>
        <v>42740</v>
      </c>
      <c r="P1136">
        <v>28802</v>
      </c>
      <c r="Q1136" t="s">
        <v>1042</v>
      </c>
      <c r="R1136" t="s">
        <v>1043</v>
      </c>
      <c r="S1136" t="s">
        <v>1043</v>
      </c>
      <c r="V1136">
        <v>2017</v>
      </c>
      <c r="W1136">
        <v>393</v>
      </c>
      <c r="Z1136">
        <v>2286</v>
      </c>
      <c r="AA1136" t="s">
        <v>132</v>
      </c>
      <c r="AB1136" s="7">
        <v>40</v>
      </c>
      <c r="AC1136">
        <v>8.8</v>
      </c>
      <c r="AF1136">
        <v>1935</v>
      </c>
      <c r="AG1136" t="s">
        <v>132</v>
      </c>
      <c r="AH1136" t="s">
        <v>132</v>
      </c>
      <c r="AI1136">
        <v>354.73</v>
      </c>
      <c r="AJ1136" t="s">
        <v>132</v>
      </c>
      <c r="AL1136">
        <v>40</v>
      </c>
      <c r="AM1136" t="s">
        <v>45</v>
      </c>
      <c r="AN1136">
        <f t="shared" si="59"/>
        <v>56</v>
      </c>
      <c r="AO1136" s="6">
        <f t="shared" si="60"/>
        <v>2240</v>
      </c>
    </row>
    <row r="1137" spans="1:41" ht="12.75">
      <c r="E1137">
        <v>1</v>
      </c>
      <c r="F1137" t="s">
        <v>1702</v>
      </c>
      <c r="G1137" t="s">
        <v>428</v>
      </c>
      <c r="H1137">
        <v>73.2</v>
      </c>
      <c r="I1137">
        <v>73.2</v>
      </c>
      <c r="L1137">
        <v>7385</v>
      </c>
      <c r="M1137" t="s">
        <v>428</v>
      </c>
      <c r="O1137" s="3">
        <f t="shared" si="62"/>
        <v>42740</v>
      </c>
      <c r="P1137">
        <v>28802</v>
      </c>
      <c r="Q1137" t="s">
        <v>1042</v>
      </c>
      <c r="R1137" t="s">
        <v>1043</v>
      </c>
      <c r="S1137" t="s">
        <v>1043</v>
      </c>
      <c r="V1137">
        <v>2017</v>
      </c>
      <c r="W1137">
        <v>405</v>
      </c>
      <c r="Z1137">
        <v>2318</v>
      </c>
      <c r="AA1137" t="s">
        <v>132</v>
      </c>
      <c r="AB1137" s="7">
        <v>60</v>
      </c>
      <c r="AC1137">
        <v>13.2</v>
      </c>
      <c r="AF1137">
        <v>1942</v>
      </c>
      <c r="AG1137" t="s">
        <v>132</v>
      </c>
      <c r="AH1137" t="s">
        <v>132</v>
      </c>
      <c r="AI1137">
        <v>96.97</v>
      </c>
      <c r="AJ1137" t="s">
        <v>132</v>
      </c>
      <c r="AL1137">
        <v>60</v>
      </c>
      <c r="AM1137" t="s">
        <v>45</v>
      </c>
      <c r="AN1137">
        <f t="shared" si="59"/>
        <v>56</v>
      </c>
      <c r="AO1137" s="6">
        <f t="shared" si="60"/>
        <v>3360</v>
      </c>
    </row>
    <row r="1138" spans="1:41" ht="12.75">
      <c r="E1138">
        <v>1</v>
      </c>
      <c r="F1138" t="s">
        <v>1703</v>
      </c>
      <c r="G1138" t="s">
        <v>428</v>
      </c>
      <c r="H1138">
        <v>27.84</v>
      </c>
      <c r="I1138">
        <v>27.84</v>
      </c>
      <c r="L1138">
        <v>7395</v>
      </c>
      <c r="M1138" t="s">
        <v>428</v>
      </c>
      <c r="O1138" s="3">
        <f t="shared" si="62"/>
        <v>42740</v>
      </c>
      <c r="P1138">
        <v>28802</v>
      </c>
      <c r="Q1138" t="s">
        <v>1042</v>
      </c>
      <c r="R1138" t="s">
        <v>1043</v>
      </c>
      <c r="S1138" t="s">
        <v>1043</v>
      </c>
      <c r="V1138">
        <v>2017</v>
      </c>
      <c r="W1138">
        <v>404</v>
      </c>
      <c r="Z1138">
        <v>2317</v>
      </c>
      <c r="AA1138" t="s">
        <v>132</v>
      </c>
      <c r="AB1138" s="7">
        <v>22.82</v>
      </c>
      <c r="AC1138">
        <v>5.02</v>
      </c>
      <c r="AF1138">
        <v>1939</v>
      </c>
      <c r="AG1138" t="s">
        <v>132</v>
      </c>
      <c r="AH1138" t="s">
        <v>132</v>
      </c>
      <c r="AI1138">
        <v>586.81</v>
      </c>
      <c r="AJ1138" t="s">
        <v>132</v>
      </c>
      <c r="AL1138">
        <v>22.82</v>
      </c>
      <c r="AM1138" t="s">
        <v>45</v>
      </c>
      <c r="AN1138">
        <f t="shared" si="59"/>
        <v>56</v>
      </c>
      <c r="AO1138" s="6">
        <f t="shared" si="60"/>
        <v>1277.92</v>
      </c>
    </row>
    <row r="1139" spans="1:41" ht="12.75">
      <c r="E1139">
        <v>1</v>
      </c>
      <c r="F1139" t="s">
        <v>1704</v>
      </c>
      <c r="G1139" t="s">
        <v>428</v>
      </c>
      <c r="H1139">
        <v>23.77</v>
      </c>
      <c r="I1139">
        <v>23.77</v>
      </c>
      <c r="L1139">
        <v>7400</v>
      </c>
      <c r="M1139" t="s">
        <v>428</v>
      </c>
      <c r="O1139" s="3">
        <f t="shared" si="62"/>
        <v>42740</v>
      </c>
      <c r="P1139">
        <v>28802</v>
      </c>
      <c r="Q1139" t="s">
        <v>1042</v>
      </c>
      <c r="R1139" t="s">
        <v>1043</v>
      </c>
      <c r="S1139" t="s">
        <v>1043</v>
      </c>
      <c r="V1139">
        <v>2017</v>
      </c>
      <c r="W1139">
        <v>405</v>
      </c>
      <c r="Z1139">
        <v>2319</v>
      </c>
      <c r="AA1139" t="s">
        <v>132</v>
      </c>
      <c r="AB1139" s="7">
        <v>19.48</v>
      </c>
      <c r="AC1139">
        <v>4.29</v>
      </c>
      <c r="AF1139">
        <v>1942</v>
      </c>
      <c r="AG1139" t="s">
        <v>132</v>
      </c>
      <c r="AH1139" t="s">
        <v>132</v>
      </c>
      <c r="AI1139">
        <v>96.97</v>
      </c>
      <c r="AJ1139" t="s">
        <v>132</v>
      </c>
      <c r="AL1139">
        <v>19.48</v>
      </c>
      <c r="AM1139" t="s">
        <v>45</v>
      </c>
      <c r="AN1139">
        <f t="shared" si="59"/>
        <v>56</v>
      </c>
      <c r="AO1139" s="6">
        <f t="shared" si="60"/>
        <v>1090.88</v>
      </c>
    </row>
    <row r="1140" spans="1:41" ht="12.75">
      <c r="C1140">
        <v>4</v>
      </c>
      <c r="D1140" t="s">
        <v>727</v>
      </c>
      <c r="E1140">
        <v>1</v>
      </c>
      <c r="F1140" t="s">
        <v>1705</v>
      </c>
      <c r="G1140" t="s">
        <v>428</v>
      </c>
      <c r="H1140">
        <v>23.78</v>
      </c>
      <c r="I1140">
        <v>23.78</v>
      </c>
      <c r="L1140">
        <v>7398</v>
      </c>
      <c r="M1140" t="s">
        <v>428</v>
      </c>
      <c r="O1140" s="3">
        <f t="shared" si="62"/>
        <v>42740</v>
      </c>
      <c r="P1140">
        <v>28802</v>
      </c>
      <c r="Q1140" t="s">
        <v>1042</v>
      </c>
      <c r="R1140" t="s">
        <v>1043</v>
      </c>
      <c r="S1140" t="s">
        <v>1043</v>
      </c>
      <c r="V1140">
        <v>2017</v>
      </c>
      <c r="W1140">
        <v>295</v>
      </c>
      <c r="Z1140">
        <v>2280</v>
      </c>
      <c r="AA1140" t="s">
        <v>132</v>
      </c>
      <c r="AB1140" s="7">
        <v>19.49</v>
      </c>
      <c r="AC1140">
        <v>4.29</v>
      </c>
      <c r="AF1140">
        <v>1943</v>
      </c>
      <c r="AG1140" t="s">
        <v>132</v>
      </c>
      <c r="AH1140" t="s">
        <v>132</v>
      </c>
      <c r="AI1140">
        <v>72.58</v>
      </c>
      <c r="AJ1140" t="s">
        <v>132</v>
      </c>
      <c r="AL1140">
        <v>19.49</v>
      </c>
      <c r="AM1140" t="s">
        <v>45</v>
      </c>
      <c r="AN1140">
        <f t="shared" si="59"/>
        <v>56</v>
      </c>
      <c r="AO1140" s="6">
        <f t="shared" si="60"/>
        <v>1091.4399999999998</v>
      </c>
    </row>
    <row r="1141" spans="1:41" ht="12.75">
      <c r="E1141">
        <v>1</v>
      </c>
      <c r="F1141" t="s">
        <v>1706</v>
      </c>
      <c r="G1141" t="s">
        <v>428</v>
      </c>
      <c r="H1141">
        <v>39.17</v>
      </c>
      <c r="I1141">
        <v>39.17</v>
      </c>
      <c r="L1141">
        <v>7392</v>
      </c>
      <c r="M1141" t="s">
        <v>428</v>
      </c>
      <c r="O1141" s="3">
        <f t="shared" si="62"/>
        <v>42740</v>
      </c>
      <c r="P1141">
        <v>28802</v>
      </c>
      <c r="Q1141" t="s">
        <v>1042</v>
      </c>
      <c r="R1141" t="s">
        <v>1043</v>
      </c>
      <c r="S1141" t="s">
        <v>1043</v>
      </c>
      <c r="V1141">
        <v>2017</v>
      </c>
      <c r="W1141">
        <v>406</v>
      </c>
      <c r="Z1141">
        <v>2320</v>
      </c>
      <c r="AA1141" t="s">
        <v>132</v>
      </c>
      <c r="AB1141" s="7">
        <v>32.11</v>
      </c>
      <c r="AC1141">
        <v>7.06</v>
      </c>
      <c r="AF1141">
        <v>1946</v>
      </c>
      <c r="AG1141" t="s">
        <v>132</v>
      </c>
      <c r="AH1141" t="s">
        <v>132</v>
      </c>
      <c r="AI1141">
        <v>39.17</v>
      </c>
      <c r="AJ1141" t="s">
        <v>132</v>
      </c>
      <c r="AL1141">
        <v>32.11</v>
      </c>
      <c r="AM1141" t="s">
        <v>45</v>
      </c>
      <c r="AN1141">
        <f t="shared" si="59"/>
        <v>56</v>
      </c>
      <c r="AO1141" s="6">
        <f t="shared" si="60"/>
        <v>1798.1599999999999</v>
      </c>
    </row>
    <row r="1142" spans="1:41" ht="12.75">
      <c r="E1142">
        <v>1</v>
      </c>
      <c r="F1142" t="s">
        <v>1707</v>
      </c>
      <c r="G1142" t="s">
        <v>428</v>
      </c>
      <c r="H1142">
        <v>23.77</v>
      </c>
      <c r="I1142">
        <v>23.77</v>
      </c>
      <c r="L1142">
        <v>7399</v>
      </c>
      <c r="M1142" t="s">
        <v>428</v>
      </c>
      <c r="O1142" s="3">
        <f t="shared" si="62"/>
        <v>42740</v>
      </c>
      <c r="P1142">
        <v>28802</v>
      </c>
      <c r="Q1142" t="s">
        <v>1042</v>
      </c>
      <c r="R1142" t="s">
        <v>1043</v>
      </c>
      <c r="S1142" t="s">
        <v>1043</v>
      </c>
      <c r="V1142">
        <v>2017</v>
      </c>
      <c r="W1142">
        <v>400</v>
      </c>
      <c r="Z1142">
        <v>2314</v>
      </c>
      <c r="AA1142" t="s">
        <v>132</v>
      </c>
      <c r="AB1142" s="7">
        <v>19.48</v>
      </c>
      <c r="AC1142">
        <v>4.29</v>
      </c>
      <c r="AF1142">
        <v>1940</v>
      </c>
      <c r="AG1142" t="s">
        <v>132</v>
      </c>
      <c r="AH1142" t="s">
        <v>132</v>
      </c>
      <c r="AI1142">
        <v>174.09</v>
      </c>
      <c r="AJ1142" t="s">
        <v>132</v>
      </c>
      <c r="AL1142">
        <v>19.48</v>
      </c>
      <c r="AM1142" t="s">
        <v>45</v>
      </c>
      <c r="AN1142">
        <f t="shared" si="59"/>
        <v>56</v>
      </c>
      <c r="AO1142" s="6">
        <f t="shared" si="60"/>
        <v>1090.88</v>
      </c>
    </row>
    <row r="1143" spans="1:41" ht="12.75">
      <c r="E1143">
        <v>1</v>
      </c>
      <c r="F1143" t="s">
        <v>1708</v>
      </c>
      <c r="G1143" t="s">
        <v>147</v>
      </c>
      <c r="H1143">
        <v>213.9</v>
      </c>
      <c r="I1143">
        <v>213.9</v>
      </c>
      <c r="K1143" t="s">
        <v>147</v>
      </c>
      <c r="L1143">
        <v>550</v>
      </c>
      <c r="M1143" t="s">
        <v>130</v>
      </c>
      <c r="N1143" t="s">
        <v>71</v>
      </c>
      <c r="O1143" s="3" t="s">
        <v>67</v>
      </c>
      <c r="P1143">
        <v>12722</v>
      </c>
      <c r="Q1143" t="s">
        <v>930</v>
      </c>
      <c r="R1143" t="s">
        <v>931</v>
      </c>
      <c r="S1143" t="s">
        <v>931</v>
      </c>
      <c r="T1143" t="s">
        <v>1709</v>
      </c>
      <c r="V1143">
        <v>2016</v>
      </c>
      <c r="W1143">
        <v>36</v>
      </c>
      <c r="Z1143">
        <v>2579</v>
      </c>
      <c r="AA1143" t="s">
        <v>160</v>
      </c>
      <c r="AB1143" s="7">
        <v>175.33</v>
      </c>
      <c r="AC1143">
        <v>38.57</v>
      </c>
      <c r="AF1143">
        <v>2154</v>
      </c>
      <c r="AG1143" t="s">
        <v>160</v>
      </c>
      <c r="AH1143" t="s">
        <v>196</v>
      </c>
      <c r="AI1143">
        <v>213.9</v>
      </c>
      <c r="AJ1143" t="s">
        <v>196</v>
      </c>
      <c r="AL1143">
        <v>175.33</v>
      </c>
      <c r="AM1143" t="s">
        <v>45</v>
      </c>
      <c r="AN1143">
        <f t="shared" si="59"/>
        <v>-13</v>
      </c>
      <c r="AO1143" s="6">
        <f t="shared" si="60"/>
        <v>-2279.29</v>
      </c>
    </row>
    <row r="1144" spans="1:41" ht="12.75">
      <c r="E1144">
        <v>1</v>
      </c>
      <c r="F1144" t="s">
        <v>1710</v>
      </c>
      <c r="G1144" t="s">
        <v>1711</v>
      </c>
      <c r="H1144">
        <v>341.6</v>
      </c>
      <c r="I1144">
        <v>341.6</v>
      </c>
      <c r="L1144">
        <v>4853</v>
      </c>
      <c r="M1144" t="s">
        <v>1711</v>
      </c>
      <c r="O1144" s="3">
        <f>+G1144+30</f>
        <v>42490</v>
      </c>
      <c r="P1144">
        <v>9551</v>
      </c>
      <c r="Q1144" t="s">
        <v>771</v>
      </c>
      <c r="R1144" t="s">
        <v>772</v>
      </c>
      <c r="S1144" t="s">
        <v>772</v>
      </c>
      <c r="V1144">
        <v>2016</v>
      </c>
      <c r="W1144">
        <v>1220</v>
      </c>
      <c r="Z1144">
        <v>3021</v>
      </c>
      <c r="AA1144" t="s">
        <v>152</v>
      </c>
      <c r="AB1144" s="7">
        <v>280</v>
      </c>
      <c r="AC1144">
        <v>61.6</v>
      </c>
      <c r="AF1144">
        <v>2489</v>
      </c>
      <c r="AG1144" t="s">
        <v>152</v>
      </c>
      <c r="AH1144" t="s">
        <v>152</v>
      </c>
      <c r="AI1144">
        <v>4097.44</v>
      </c>
      <c r="AJ1144" t="s">
        <v>152</v>
      </c>
      <c r="AL1144">
        <v>280</v>
      </c>
      <c r="AM1144" t="s">
        <v>45</v>
      </c>
      <c r="AN1144">
        <f t="shared" si="59"/>
        <v>321</v>
      </c>
      <c r="AO1144" s="6">
        <f t="shared" si="60"/>
        <v>89880</v>
      </c>
    </row>
    <row r="1145" spans="1:41" ht="12.75">
      <c r="E1145">
        <v>1</v>
      </c>
      <c r="F1145" t="s">
        <v>1712</v>
      </c>
      <c r="G1145" t="s">
        <v>339</v>
      </c>
      <c r="H1145">
        <v>2600</v>
      </c>
      <c r="I1145">
        <v>2600</v>
      </c>
      <c r="L1145">
        <v>6892</v>
      </c>
      <c r="M1145" t="s">
        <v>339</v>
      </c>
      <c r="O1145" s="3">
        <f>+G1145+30</f>
        <v>42704</v>
      </c>
      <c r="P1145">
        <v>9637</v>
      </c>
      <c r="Q1145" t="s">
        <v>1713</v>
      </c>
      <c r="R1145" t="s">
        <v>1714</v>
      </c>
      <c r="S1145" t="s">
        <v>1714</v>
      </c>
      <c r="V1145">
        <v>2014</v>
      </c>
      <c r="W1145">
        <v>2501</v>
      </c>
      <c r="X1145">
        <v>2014</v>
      </c>
      <c r="Y1145">
        <v>11267</v>
      </c>
      <c r="Z1145">
        <v>2406</v>
      </c>
      <c r="AA1145" t="s">
        <v>131</v>
      </c>
      <c r="AB1145" s="7">
        <v>2131.15</v>
      </c>
      <c r="AC1145">
        <v>468.85</v>
      </c>
      <c r="AF1145">
        <v>1997</v>
      </c>
      <c r="AG1145" t="s">
        <v>131</v>
      </c>
      <c r="AH1145" t="s">
        <v>131</v>
      </c>
      <c r="AI1145">
        <v>2600</v>
      </c>
      <c r="AJ1145" t="s">
        <v>131</v>
      </c>
      <c r="AL1145">
        <v>2131.15</v>
      </c>
      <c r="AM1145" t="s">
        <v>45</v>
      </c>
      <c r="AN1145">
        <f t="shared" si="59"/>
        <v>93</v>
      </c>
      <c r="AO1145" s="6">
        <f t="shared" si="60"/>
        <v>198196.95</v>
      </c>
    </row>
    <row r="1146" spans="1:41" ht="12.75">
      <c r="E1146">
        <v>1</v>
      </c>
      <c r="F1146" t="s">
        <v>1715</v>
      </c>
      <c r="G1146" t="s">
        <v>41</v>
      </c>
      <c r="H1146">
        <v>800</v>
      </c>
      <c r="I1146">
        <v>800</v>
      </c>
      <c r="L1146">
        <v>7261</v>
      </c>
      <c r="M1146" t="s">
        <v>41</v>
      </c>
      <c r="O1146" s="3">
        <f>+G1146+30</f>
        <v>42734</v>
      </c>
      <c r="P1146">
        <v>25551</v>
      </c>
      <c r="Q1146" t="s">
        <v>1716</v>
      </c>
      <c r="R1146" t="s">
        <v>1717</v>
      </c>
      <c r="S1146" t="s">
        <v>1717</v>
      </c>
      <c r="V1146">
        <v>2016</v>
      </c>
      <c r="W1146">
        <v>98</v>
      </c>
      <c r="Z1146">
        <v>2450</v>
      </c>
      <c r="AA1146" t="s">
        <v>170</v>
      </c>
      <c r="AB1146" s="7">
        <v>800</v>
      </c>
      <c r="AC1146">
        <v>0</v>
      </c>
      <c r="AF1146">
        <v>2034</v>
      </c>
      <c r="AG1146" t="s">
        <v>170</v>
      </c>
      <c r="AH1146" t="s">
        <v>170</v>
      </c>
      <c r="AI1146">
        <v>800</v>
      </c>
      <c r="AJ1146" t="s">
        <v>170</v>
      </c>
      <c r="AL1146">
        <v>800</v>
      </c>
      <c r="AM1146" t="s">
        <v>45</v>
      </c>
      <c r="AN1146">
        <f t="shared" si="59"/>
        <v>66</v>
      </c>
      <c r="AO1146" s="6">
        <f t="shared" si="60"/>
        <v>52800</v>
      </c>
    </row>
    <row r="1147" spans="1:41" ht="12.75">
      <c r="E1147">
        <v>1</v>
      </c>
      <c r="F1147" t="s">
        <v>1718</v>
      </c>
      <c r="G1147" t="s">
        <v>41</v>
      </c>
      <c r="H1147">
        <v>1040.66</v>
      </c>
      <c r="I1147">
        <v>1040.66</v>
      </c>
      <c r="L1147">
        <v>7256</v>
      </c>
      <c r="M1147" t="s">
        <v>41</v>
      </c>
      <c r="O1147" s="3">
        <f>+G1147+30</f>
        <v>42734</v>
      </c>
      <c r="P1147">
        <v>30936</v>
      </c>
      <c r="Q1147" t="s">
        <v>1719</v>
      </c>
      <c r="R1147" t="s">
        <v>1720</v>
      </c>
      <c r="S1147" t="s">
        <v>1721</v>
      </c>
      <c r="V1147">
        <v>2014</v>
      </c>
      <c r="W1147">
        <v>2465</v>
      </c>
      <c r="X1147">
        <v>2014</v>
      </c>
      <c r="Y1147">
        <v>11264</v>
      </c>
      <c r="Z1147">
        <v>752</v>
      </c>
      <c r="AA1147" t="s">
        <v>87</v>
      </c>
      <c r="AB1147" s="7">
        <v>853</v>
      </c>
      <c r="AC1147">
        <v>187.66</v>
      </c>
      <c r="AF1147">
        <v>696</v>
      </c>
      <c r="AG1147" t="s">
        <v>87</v>
      </c>
      <c r="AH1147" t="s">
        <v>87</v>
      </c>
      <c r="AI1147">
        <v>1040.66</v>
      </c>
      <c r="AJ1147" t="s">
        <v>87</v>
      </c>
      <c r="AK1147" t="s">
        <v>54</v>
      </c>
      <c r="AL1147">
        <v>853</v>
      </c>
      <c r="AM1147" t="s">
        <v>45</v>
      </c>
      <c r="AN1147">
        <f t="shared" si="59"/>
        <v>28</v>
      </c>
      <c r="AO1147" s="6">
        <f t="shared" si="60"/>
        <v>23884</v>
      </c>
    </row>
    <row r="1148" spans="1:41" ht="12.75">
      <c r="E1148">
        <v>1</v>
      </c>
      <c r="F1148" t="s">
        <v>1722</v>
      </c>
      <c r="G1148" t="s">
        <v>735</v>
      </c>
      <c r="H1148">
        <v>350.04</v>
      </c>
      <c r="I1148">
        <v>350.04</v>
      </c>
      <c r="L1148">
        <v>7643</v>
      </c>
      <c r="M1148" t="s">
        <v>735</v>
      </c>
      <c r="O1148" s="3">
        <f>+G1148+30</f>
        <v>42761</v>
      </c>
      <c r="P1148">
        <v>4911</v>
      </c>
      <c r="Q1148" t="s">
        <v>1723</v>
      </c>
      <c r="R1148" t="s">
        <v>1724</v>
      </c>
      <c r="S1148" t="s">
        <v>1725</v>
      </c>
      <c r="V1148">
        <v>2016</v>
      </c>
      <c r="W1148">
        <v>2046</v>
      </c>
      <c r="Z1148">
        <v>776</v>
      </c>
      <c r="AA1148" t="s">
        <v>87</v>
      </c>
      <c r="AB1148" s="7">
        <v>286.92</v>
      </c>
      <c r="AC1148">
        <v>63.12</v>
      </c>
      <c r="AF1148">
        <v>715</v>
      </c>
      <c r="AG1148" t="s">
        <v>87</v>
      </c>
      <c r="AH1148" t="s">
        <v>87</v>
      </c>
      <c r="AI1148">
        <v>350.04</v>
      </c>
      <c r="AJ1148" t="s">
        <v>87</v>
      </c>
      <c r="AK1148" t="s">
        <v>54</v>
      </c>
      <c r="AL1148">
        <v>286.92</v>
      </c>
      <c r="AM1148" t="s">
        <v>45</v>
      </c>
      <c r="AN1148">
        <f t="shared" si="59"/>
        <v>1</v>
      </c>
      <c r="AO1148" s="6">
        <f t="shared" si="60"/>
        <v>286.92</v>
      </c>
    </row>
    <row r="1149" spans="1:41" ht="12.75">
      <c r="E1149">
        <v>1</v>
      </c>
      <c r="F1149" t="s">
        <v>1726</v>
      </c>
      <c r="G1149" t="s">
        <v>87</v>
      </c>
      <c r="H1149">
        <v>1341.66</v>
      </c>
      <c r="I1149">
        <v>1341.66</v>
      </c>
      <c r="K1149" t="s">
        <v>87</v>
      </c>
      <c r="L1149">
        <v>459</v>
      </c>
      <c r="M1149" t="s">
        <v>125</v>
      </c>
      <c r="N1149" t="s">
        <v>71</v>
      </c>
      <c r="O1149" s="3" t="s">
        <v>88</v>
      </c>
      <c r="P1149">
        <v>5314</v>
      </c>
      <c r="Q1149" t="s">
        <v>568</v>
      </c>
      <c r="R1149" t="s">
        <v>569</v>
      </c>
      <c r="S1149" t="s">
        <v>569</v>
      </c>
      <c r="V1149">
        <v>2016</v>
      </c>
      <c r="W1149">
        <v>80</v>
      </c>
      <c r="Z1149">
        <v>2539</v>
      </c>
      <c r="AA1149" t="s">
        <v>72</v>
      </c>
      <c r="AB1149" s="7">
        <v>1277.77</v>
      </c>
      <c r="AC1149">
        <v>63.89</v>
      </c>
      <c r="AF1149">
        <v>2117</v>
      </c>
      <c r="AG1149" t="s">
        <v>72</v>
      </c>
      <c r="AH1149" t="s">
        <v>72</v>
      </c>
      <c r="AI1149">
        <v>1341.66</v>
      </c>
      <c r="AJ1149" t="s">
        <v>72</v>
      </c>
      <c r="AL1149">
        <v>1277.77</v>
      </c>
      <c r="AM1149" t="s">
        <v>45</v>
      </c>
      <c r="AN1149">
        <f t="shared" si="59"/>
        <v>10</v>
      </c>
      <c r="AO1149" s="6">
        <f t="shared" si="60"/>
        <v>12777.7</v>
      </c>
    </row>
    <row r="1150" spans="1:41" ht="12.75">
      <c r="E1150">
        <v>1</v>
      </c>
      <c r="F1150" t="s">
        <v>1727</v>
      </c>
      <c r="G1150" t="s">
        <v>1728</v>
      </c>
      <c r="H1150">
        <v>24.01</v>
      </c>
      <c r="I1150">
        <v>24.01</v>
      </c>
      <c r="K1150" t="s">
        <v>238</v>
      </c>
      <c r="L1150">
        <v>367</v>
      </c>
      <c r="M1150" t="s">
        <v>125</v>
      </c>
      <c r="N1150" t="s">
        <v>71</v>
      </c>
      <c r="O1150" s="3" t="s">
        <v>130</v>
      </c>
      <c r="P1150">
        <v>7030</v>
      </c>
      <c r="Q1150" t="s">
        <v>325</v>
      </c>
      <c r="R1150" t="s">
        <v>326</v>
      </c>
      <c r="S1150" t="s">
        <v>326</v>
      </c>
      <c r="T1150" t="s">
        <v>1729</v>
      </c>
      <c r="V1150">
        <v>2016</v>
      </c>
      <c r="W1150">
        <v>1555</v>
      </c>
      <c r="Z1150">
        <v>3354</v>
      </c>
      <c r="AA1150" t="s">
        <v>370</v>
      </c>
      <c r="AB1150" s="7">
        <v>19.68</v>
      </c>
      <c r="AC1150">
        <v>4.33</v>
      </c>
      <c r="AF1150">
        <v>2766</v>
      </c>
      <c r="AG1150" t="s">
        <v>370</v>
      </c>
      <c r="AH1150" t="s">
        <v>370</v>
      </c>
      <c r="AI1150">
        <v>24.01</v>
      </c>
      <c r="AJ1150" t="s">
        <v>370</v>
      </c>
      <c r="AL1150">
        <v>19.68</v>
      </c>
      <c r="AM1150" t="s">
        <v>45</v>
      </c>
      <c r="AN1150">
        <f t="shared" si="59"/>
        <v>23</v>
      </c>
      <c r="AO1150" s="6">
        <f t="shared" si="60"/>
        <v>452.64</v>
      </c>
    </row>
    <row r="1151" spans="1:41" ht="12.75">
      <c r="E1151">
        <v>1</v>
      </c>
      <c r="F1151" t="s">
        <v>1730</v>
      </c>
      <c r="G1151" t="s">
        <v>41</v>
      </c>
      <c r="H1151">
        <v>303.91</v>
      </c>
      <c r="I1151">
        <v>303.91</v>
      </c>
      <c r="L1151">
        <v>7283</v>
      </c>
      <c r="M1151" t="s">
        <v>41</v>
      </c>
      <c r="O1151" s="3">
        <f>+G1151+30</f>
        <v>42734</v>
      </c>
      <c r="P1151">
        <v>28757</v>
      </c>
      <c r="Q1151" t="s">
        <v>1731</v>
      </c>
      <c r="R1151" t="s">
        <v>1732</v>
      </c>
      <c r="S1151" t="s">
        <v>1732</v>
      </c>
      <c r="T1151" t="s">
        <v>1733</v>
      </c>
      <c r="V1151">
        <v>2016</v>
      </c>
      <c r="W1151">
        <v>1752</v>
      </c>
      <c r="Z1151">
        <v>2530</v>
      </c>
      <c r="AA1151" t="s">
        <v>72</v>
      </c>
      <c r="AB1151" s="7">
        <v>249.11</v>
      </c>
      <c r="AC1151">
        <v>54.8</v>
      </c>
      <c r="AF1151">
        <v>2110</v>
      </c>
      <c r="AG1151" t="s">
        <v>72</v>
      </c>
      <c r="AH1151" t="s">
        <v>72</v>
      </c>
      <c r="AI1151">
        <v>303.91</v>
      </c>
      <c r="AJ1151" t="s">
        <v>72</v>
      </c>
      <c r="AL1151">
        <v>249.11</v>
      </c>
      <c r="AM1151" t="s">
        <v>45</v>
      </c>
      <c r="AN1151">
        <f t="shared" si="59"/>
        <v>68</v>
      </c>
      <c r="AO1151" s="6">
        <f t="shared" si="60"/>
        <v>16939.48</v>
      </c>
    </row>
    <row r="1152" spans="1:41" ht="12.75">
      <c r="E1152">
        <v>1</v>
      </c>
      <c r="F1152" t="s">
        <v>1734</v>
      </c>
      <c r="G1152" t="s">
        <v>41</v>
      </c>
      <c r="H1152">
        <v>2103.67</v>
      </c>
      <c r="I1152">
        <v>2103.67</v>
      </c>
      <c r="L1152">
        <v>7238</v>
      </c>
      <c r="M1152" t="s">
        <v>41</v>
      </c>
      <c r="O1152" s="3">
        <f>+G1152+30</f>
        <v>42734</v>
      </c>
      <c r="P1152">
        <v>10749</v>
      </c>
      <c r="Q1152" t="s">
        <v>586</v>
      </c>
      <c r="R1152" t="s">
        <v>587</v>
      </c>
      <c r="S1152" t="s">
        <v>587</v>
      </c>
      <c r="V1152">
        <v>2016</v>
      </c>
      <c r="W1152">
        <v>1527</v>
      </c>
      <c r="Z1152">
        <v>1238</v>
      </c>
      <c r="AA1152" t="s">
        <v>44</v>
      </c>
      <c r="AB1152" s="7">
        <v>1724.32</v>
      </c>
      <c r="AC1152">
        <v>379.35</v>
      </c>
      <c r="AF1152">
        <v>1116</v>
      </c>
      <c r="AG1152" t="s">
        <v>44</v>
      </c>
      <c r="AH1152" t="s">
        <v>44</v>
      </c>
      <c r="AI1152">
        <v>2103.67</v>
      </c>
      <c r="AJ1152" t="s">
        <v>44</v>
      </c>
      <c r="AL1152">
        <v>1724.32</v>
      </c>
      <c r="AM1152" t="s">
        <v>45</v>
      </c>
      <c r="AN1152">
        <f t="shared" si="59"/>
        <v>40</v>
      </c>
      <c r="AO1152" s="6">
        <f t="shared" si="60"/>
        <v>68972.8</v>
      </c>
    </row>
    <row r="1153" spans="1:41" ht="12.75">
      <c r="E1153">
        <v>5</v>
      </c>
      <c r="F1153" t="s">
        <v>1735</v>
      </c>
      <c r="G1153" t="s">
        <v>60</v>
      </c>
      <c r="H1153">
        <v>2073.7</v>
      </c>
      <c r="I1153">
        <v>2073.7</v>
      </c>
      <c r="J1153">
        <v>3806</v>
      </c>
      <c r="K1153" t="s">
        <v>80</v>
      </c>
      <c r="L1153">
        <v>152</v>
      </c>
      <c r="M1153" t="s">
        <v>70</v>
      </c>
      <c r="N1153" t="s">
        <v>100</v>
      </c>
      <c r="O1153" s="3" t="s">
        <v>72</v>
      </c>
      <c r="P1153">
        <v>2149</v>
      </c>
      <c r="Q1153" t="s">
        <v>1736</v>
      </c>
      <c r="R1153" t="s">
        <v>1737</v>
      </c>
      <c r="V1153">
        <v>2016</v>
      </c>
      <c r="W1153">
        <v>866</v>
      </c>
      <c r="X1153">
        <v>2016</v>
      </c>
      <c r="Y1153">
        <v>12396</v>
      </c>
      <c r="Z1153">
        <v>1165</v>
      </c>
      <c r="AA1153" t="s">
        <v>70</v>
      </c>
      <c r="AB1153" s="7">
        <v>640.64</v>
      </c>
      <c r="AF1153">
        <v>1043</v>
      </c>
      <c r="AG1153" t="s">
        <v>70</v>
      </c>
      <c r="AH1153" t="s">
        <v>70</v>
      </c>
      <c r="AI1153">
        <v>640.64</v>
      </c>
      <c r="AJ1153" t="s">
        <v>70</v>
      </c>
      <c r="AL1153">
        <v>2073.7</v>
      </c>
      <c r="AN1153">
        <f t="shared" si="59"/>
        <v>-30</v>
      </c>
      <c r="AO1153" s="6">
        <f t="shared" si="60"/>
        <v>-62210.99999999999</v>
      </c>
    </row>
    <row r="1154" spans="1:41" ht="12.75">
      <c r="E1154">
        <v>5</v>
      </c>
      <c r="F1154" t="s">
        <v>1735</v>
      </c>
      <c r="G1154" t="s">
        <v>60</v>
      </c>
      <c r="H1154">
        <v>2073.7</v>
      </c>
      <c r="I1154">
        <v>2073.7</v>
      </c>
      <c r="J1154">
        <v>3806</v>
      </c>
      <c r="K1154" t="s">
        <v>80</v>
      </c>
      <c r="L1154">
        <v>152</v>
      </c>
      <c r="M1154" t="s">
        <v>70</v>
      </c>
      <c r="N1154" t="s">
        <v>100</v>
      </c>
      <c r="O1154" s="3" t="s">
        <v>72</v>
      </c>
      <c r="P1154">
        <v>2149</v>
      </c>
      <c r="Q1154" t="s">
        <v>1736</v>
      </c>
      <c r="R1154" t="s">
        <v>1737</v>
      </c>
      <c r="V1154">
        <v>2016</v>
      </c>
      <c r="W1154">
        <v>862</v>
      </c>
      <c r="X1154">
        <v>2016</v>
      </c>
      <c r="Y1154">
        <v>12333</v>
      </c>
      <c r="Z1154">
        <v>1166</v>
      </c>
      <c r="AA1154" t="s">
        <v>70</v>
      </c>
      <c r="AB1154" s="7">
        <v>1433.06</v>
      </c>
      <c r="AF1154">
        <v>1042</v>
      </c>
      <c r="AG1154" t="s">
        <v>70</v>
      </c>
      <c r="AH1154" t="s">
        <v>70</v>
      </c>
      <c r="AI1154">
        <v>1433.06</v>
      </c>
      <c r="AJ1154" t="s">
        <v>70</v>
      </c>
      <c r="AL1154">
        <v>0</v>
      </c>
      <c r="AN1154">
        <f t="shared" si="59"/>
        <v>-30</v>
      </c>
      <c r="AO1154" s="6">
        <f t="shared" si="60"/>
        <v>0</v>
      </c>
    </row>
    <row r="1155" spans="1:41" ht="12.75">
      <c r="E1155">
        <v>5</v>
      </c>
      <c r="F1155" t="s">
        <v>1738</v>
      </c>
      <c r="G1155" t="s">
        <v>186</v>
      </c>
      <c r="H1155">
        <v>2073.7</v>
      </c>
      <c r="I1155">
        <v>2073.7</v>
      </c>
      <c r="J1155">
        <v>68599</v>
      </c>
      <c r="K1155" t="s">
        <v>186</v>
      </c>
      <c r="L1155">
        <v>520</v>
      </c>
      <c r="M1155" t="s">
        <v>70</v>
      </c>
      <c r="N1155" t="s">
        <v>100</v>
      </c>
      <c r="O1155" s="3" t="s">
        <v>72</v>
      </c>
      <c r="P1155">
        <v>2149</v>
      </c>
      <c r="Q1155" t="s">
        <v>1736</v>
      </c>
      <c r="R1155" t="s">
        <v>1737</v>
      </c>
      <c r="V1155">
        <v>2016</v>
      </c>
      <c r="W1155">
        <v>866</v>
      </c>
      <c r="X1155">
        <v>2016</v>
      </c>
      <c r="Y1155">
        <v>12396</v>
      </c>
      <c r="Z1155">
        <v>2082</v>
      </c>
      <c r="AA1155" t="s">
        <v>94</v>
      </c>
      <c r="AB1155" s="7">
        <v>2073.7</v>
      </c>
      <c r="AF1155">
        <v>1795</v>
      </c>
      <c r="AG1155" t="s">
        <v>94</v>
      </c>
      <c r="AH1155" t="s">
        <v>94</v>
      </c>
      <c r="AI1155">
        <v>2073.7</v>
      </c>
      <c r="AJ1155" t="s">
        <v>94</v>
      </c>
      <c r="AL1155">
        <v>2073.7</v>
      </c>
      <c r="AN1155">
        <f>AJ1155-O1155</f>
        <v>-13</v>
      </c>
      <c r="AO1155" s="6">
        <f>AN1155*AL1155</f>
        <v>-26958.1</v>
      </c>
    </row>
    <row r="1156" spans="15:41" s="4" customFormat="1" ht="12.75">
      <c r="O1156" s="9"/>
      <c r="AB1156" s="5">
        <f>SUM(AB2:AB1155)</f>
        <v>4501361.520000003</v>
      </c>
      <c r="AO1156" s="5">
        <f>SUM(AO2:AO1155)</f>
        <v>248656144.1900001</v>
      </c>
    </row>
    <row r="1159" spans="40:41" ht="12.75">
      <c r="AN1159" s="4" t="s">
        <v>1741</v>
      </c>
      <c r="AO1159" s="5">
        <f>+AO1156/AB1156</f>
        <v>55.240207453943825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XEmiliano Sanna</cp:lastModifiedBy>
  <dcterms:created xsi:type="dcterms:W3CDTF">2017-05-08T13:34:05Z</dcterms:created>
  <dcterms:modified xsi:type="dcterms:W3CDTF">2017-05-23T07:50:46Z</dcterms:modified>
  <cp:category/>
  <cp:version/>
  <cp:contentType/>
  <cp:contentStatus/>
</cp:coreProperties>
</file>